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935" windowHeight="8130" tabRatio="684"/>
  </bookViews>
  <sheets>
    <sheet name="BEP CHART ANALYSIS" sheetId="13" r:id="rId1"/>
    <sheet name="CVP | BEP  ANALYSIS" sheetId="9" r:id="rId2"/>
  </sheets>
  <externalReferences>
    <externalReference r:id="rId3"/>
    <externalReference r:id="rId4"/>
  </externalReferences>
  <definedNames>
    <definedName name="__IntlFixup" hidden="1">TRUE</definedName>
    <definedName name="_2FLOW" localSheetId="0">#REF!</definedName>
    <definedName name="_3FLOW" localSheetId="0">#REF!</definedName>
    <definedName name="_3FLOW">#REF!</definedName>
    <definedName name="_Order1" hidden="1">0</definedName>
    <definedName name="Data.Dump" localSheetId="0" hidden="1">OFFSET([1]!Data.Top.Left,1,0)</definedName>
    <definedName name="HTML_CodePage" hidden="1">1252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 localSheetId="0">[2]!Macro1</definedName>
    <definedName name="Macro1">[2]!Macro1</definedName>
    <definedName name="Macro2" localSheetId="0">[2]!Macro2</definedName>
    <definedName name="Macro2">[2]!Macro2</definedName>
    <definedName name="Ownership" localSheetId="0" hidden="1">OFFSET([1]!Data.Top.Left,1,0)</definedName>
    <definedName name="_xlnm.Print_Area" localSheetId="0">'BEP CHART ANALYSIS'!$B$2:$H$26</definedName>
    <definedName name="_xlnm.Print_Area" localSheetId="1">'CVP | BEP  ANALYSIS'!$B$2:$E$43</definedName>
    <definedName name="_xlnm.Print_Titles" localSheetId="0">'BEP CHART ANALYSIS'!$2:$3</definedName>
  </definedNames>
  <calcPr calcId="145621"/>
</workbook>
</file>

<file path=xl/calcChain.xml><?xml version="1.0" encoding="utf-8"?>
<calcChain xmlns="http://schemas.openxmlformats.org/spreadsheetml/2006/main">
  <c r="D34" i="9" l="1"/>
  <c r="E34" i="9" s="1"/>
  <c r="D13" i="9"/>
  <c r="E13" i="9" s="1"/>
  <c r="F5" i="13" l="1"/>
  <c r="F6" i="13" s="1"/>
  <c r="F7" i="13" s="1"/>
  <c r="F8" i="13" s="1"/>
  <c r="F9" i="13" s="1"/>
  <c r="F10" i="13" s="1"/>
  <c r="F11" i="13" s="1"/>
  <c r="D20" i="9"/>
  <c r="E20" i="9" s="1"/>
  <c r="E22" i="9" s="1"/>
  <c r="E36" i="9" s="1"/>
  <c r="E38" i="9" l="1"/>
  <c r="E40" i="9" l="1"/>
  <c r="E42" i="9" s="1"/>
  <c r="B8" i="13" s="1"/>
  <c r="B7" i="13" l="1"/>
  <c r="B9" i="13"/>
  <c r="B10" i="13" s="1"/>
  <c r="D8" i="13"/>
  <c r="G8" i="13" s="1"/>
  <c r="C8" i="13"/>
  <c r="C9" i="13" s="1"/>
  <c r="H8" i="13"/>
  <c r="D9" i="13"/>
  <c r="G9" i="13" s="1"/>
  <c r="E8" i="13"/>
  <c r="C7" i="13"/>
  <c r="B11" i="13"/>
  <c r="D11" i="13" s="1"/>
  <c r="G11" i="13" s="1"/>
  <c r="D10" i="13"/>
  <c r="G10" i="13" s="1"/>
  <c r="D5" i="13"/>
  <c r="G5" i="13" s="1"/>
  <c r="B6" i="13" l="1"/>
  <c r="D6" i="13" s="1"/>
  <c r="G6" i="13" s="1"/>
  <c r="D7" i="13"/>
  <c r="G7" i="13" s="1"/>
  <c r="H7" i="13" s="1"/>
  <c r="E9" i="13"/>
  <c r="C6" i="13"/>
  <c r="E6" i="13" s="1"/>
  <c r="C10" i="13"/>
  <c r="H10" i="13" s="1"/>
  <c r="H9" i="13"/>
  <c r="E7" i="13" l="1"/>
  <c r="H6" i="13"/>
  <c r="C5" i="13"/>
  <c r="E5" i="13" s="1"/>
  <c r="E10" i="13"/>
  <c r="C11" i="13"/>
  <c r="E11" i="13" s="1"/>
  <c r="H5" i="13" l="1"/>
  <c r="H11" i="13"/>
</calcChain>
</file>

<file path=xl/sharedStrings.xml><?xml version="1.0" encoding="utf-8"?>
<sst xmlns="http://schemas.openxmlformats.org/spreadsheetml/2006/main" count="56" uniqueCount="51">
  <si>
    <t>`</t>
  </si>
  <si>
    <t>Revenues</t>
  </si>
  <si>
    <t>Professional Fees</t>
  </si>
  <si>
    <t>Monthly Rentals</t>
  </si>
  <si>
    <t>Interest Costs</t>
  </si>
  <si>
    <t>Sr. No.</t>
  </si>
  <si>
    <t>Particulars</t>
  </si>
  <si>
    <t>Details</t>
  </si>
  <si>
    <t>Amount</t>
  </si>
  <si>
    <t>A.</t>
  </si>
  <si>
    <t>Sub Total</t>
  </si>
  <si>
    <t>B.</t>
  </si>
  <si>
    <t>C.</t>
  </si>
  <si>
    <t>D.</t>
  </si>
  <si>
    <t>E.</t>
  </si>
  <si>
    <t>Variable Costs</t>
  </si>
  <si>
    <t>Contribution</t>
  </si>
  <si>
    <t>(A-B)</t>
  </si>
  <si>
    <t>Fixed Costs</t>
  </si>
  <si>
    <t>(C-D)</t>
  </si>
  <si>
    <t>Profit</t>
  </si>
  <si>
    <t>F.</t>
  </si>
  <si>
    <t>P/V Ratio</t>
  </si>
  <si>
    <t>(C/A)</t>
  </si>
  <si>
    <t>G.</t>
  </si>
  <si>
    <t>H.</t>
  </si>
  <si>
    <t>(G/A)</t>
  </si>
  <si>
    <t>Fixed Cost</t>
  </si>
  <si>
    <t>Variable Cost</t>
  </si>
  <si>
    <t>Revenue</t>
  </si>
  <si>
    <t>Electricity Exp Monthly Fixed Component</t>
  </si>
  <si>
    <t xml:space="preserve">Telephone Lines Fixed Costs </t>
  </si>
  <si>
    <t>Audit fees</t>
  </si>
  <si>
    <t>Legal Consultancy Exp</t>
  </si>
  <si>
    <t>Operation Level (%)</t>
  </si>
  <si>
    <t>Total Cost</t>
  </si>
  <si>
    <t>M/S XYZ LTD                                                                                                                                          B.E.P. Analysis - On Prorata Basis</t>
  </si>
  <si>
    <t xml:space="preserve">     M/S XYZ LTD                                                  CVP - Cost Volume Profit | Break Even Analysis</t>
  </si>
  <si>
    <r>
      <t xml:space="preserve">BEP </t>
    </r>
    <r>
      <rPr>
        <b/>
        <i/>
        <sz val="10"/>
        <color theme="0" tint="-0.499984740745262"/>
        <rFont val="Calibri"/>
        <family val="2"/>
        <scheme val="minor"/>
      </rPr>
      <t>(Amount Terms)</t>
    </r>
  </si>
  <si>
    <t>Source - I</t>
  </si>
  <si>
    <t>Source - II</t>
  </si>
  <si>
    <t>Source - IV</t>
  </si>
  <si>
    <t>Source - III</t>
  </si>
  <si>
    <t>Cost - I</t>
  </si>
  <si>
    <t>Cost - II</t>
  </si>
  <si>
    <t>Cost - III</t>
  </si>
  <si>
    <t>Cost - IV</t>
  </si>
  <si>
    <t>Insurance Costs</t>
  </si>
  <si>
    <t>Other Rentals</t>
  </si>
  <si>
    <t>(D/F)</t>
  </si>
  <si>
    <r>
      <t xml:space="preserve">BEP </t>
    </r>
    <r>
      <rPr>
        <b/>
        <i/>
        <sz val="10"/>
        <color theme="0" tint="-0.499984740745262"/>
        <rFont val="Calibri"/>
        <family val="2"/>
        <scheme val="minor"/>
      </rPr>
      <t>(% Terms)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</si>
</sst>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mm/dd/yy"/>
    <numFmt numFmtId="168" formatCode="0_);[Red]\(0\)"/>
    <numFmt numFmtId="169" formatCode="0%_);[Red]\(0%\)"/>
    <numFmt numFmtId="170" formatCode="0.00%_);[Red]\(0.00%\)"/>
    <numFmt numFmtId="171" formatCode="_-&quot;£&quot;* #,##0_-;\-&quot;£&quot;* #,##0_-;_-&quot;£&quot;* &quot;-&quot;_-;_-@_-"/>
    <numFmt numFmtId="172" formatCode="_-&quot;£&quot;* #,##0.00_-;\-&quot;£&quot;* #,##0.00_-;_-&quot;£&quot;* &quot;-&quot;??_-;_-@_-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sz val="8"/>
      <color theme="8"/>
      <name val="Calibri"/>
      <family val="2"/>
      <scheme val="minor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b/>
      <i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8" tint="-0.249977111117893"/>
      <name val="Calibri"/>
      <family val="2"/>
      <scheme val="minor"/>
    </font>
    <font>
      <b/>
      <sz val="10"/>
      <color theme="8"/>
      <name val="Calibri"/>
      <family val="2"/>
      <scheme val="minor"/>
    </font>
    <font>
      <b/>
      <sz val="10"/>
      <color theme="8"/>
      <name val="Rupee Foradian"/>
      <family val="2"/>
    </font>
    <font>
      <sz val="10"/>
      <color theme="8"/>
      <name val="Calibri"/>
      <family val="2"/>
      <scheme val="minor"/>
    </font>
    <font>
      <sz val="10"/>
      <color theme="8"/>
      <name val="Rupee Foradian"/>
      <family val="2"/>
    </font>
    <font>
      <b/>
      <sz val="8"/>
      <color theme="5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thin">
        <color indexed="64"/>
      </top>
      <bottom/>
      <diagonal/>
    </border>
    <border>
      <left/>
      <right style="medium">
        <color theme="0" tint="-0.499984740745262"/>
      </right>
      <top style="thin">
        <color indexed="64"/>
      </top>
      <bottom/>
      <diagonal/>
    </border>
    <border>
      <left style="medium">
        <color theme="0" tint="-0.499984740745262"/>
      </left>
      <right/>
      <top/>
      <bottom style="thin">
        <color indexed="64"/>
      </bottom>
      <diagonal/>
    </border>
    <border>
      <left/>
      <right style="medium">
        <color theme="0" tint="-0.499984740745262"/>
      </right>
      <top/>
      <bottom style="thin">
        <color indexed="64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/>
      <diagonal/>
    </border>
    <border>
      <left/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7" fontId="6" fillId="4" borderId="2" applyBorder="0" applyProtection="0">
      <alignment vertical="center"/>
    </xf>
    <xf numFmtId="164" fontId="7" fillId="0" borderId="5">
      <protection locked="0"/>
    </xf>
    <xf numFmtId="0" fontId="8" fillId="5" borderId="0" applyBorder="0">
      <alignment horizontal="left" vertical="center" indent="1"/>
    </xf>
    <xf numFmtId="166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0" borderId="6"/>
    <xf numFmtId="4" fontId="7" fillId="6" borderId="6">
      <protection locked="0"/>
    </xf>
    <xf numFmtId="167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" fontId="7" fillId="7" borderId="6"/>
    <xf numFmtId="166" fontId="10" fillId="0" borderId="7"/>
    <xf numFmtId="37" fontId="11" fillId="8" borderId="5" applyBorder="0">
      <alignment horizontal="left" vertical="center" indent="1"/>
    </xf>
    <xf numFmtId="37" fontId="12" fillId="9" borderId="8" applyFill="0">
      <alignment vertical="center"/>
    </xf>
    <xf numFmtId="0" fontId="12" fillId="10" borderId="9" applyNumberFormat="0">
      <alignment horizontal="left" vertical="top" indent="1"/>
    </xf>
    <xf numFmtId="0" fontId="12" fillId="4" borderId="0" applyBorder="0">
      <alignment horizontal="left" vertical="center" indent="1"/>
    </xf>
    <xf numFmtId="0" fontId="12" fillId="0" borderId="9" applyNumberFormat="0" applyFill="0">
      <alignment horizontal="centerContinuous" vertical="top"/>
    </xf>
    <xf numFmtId="166" fontId="10" fillId="0" borderId="10"/>
    <xf numFmtId="165" fontId="10" fillId="0" borderId="11"/>
    <xf numFmtId="0" fontId="13" fillId="9" borderId="0">
      <alignment horizontal="left" wrapText="1" indent="1"/>
    </xf>
    <xf numFmtId="0" fontId="2" fillId="0" borderId="0"/>
    <xf numFmtId="37" fontId="6" fillId="4" borderId="1" applyBorder="0">
      <alignment horizontal="left" vertical="center" indent="2"/>
    </xf>
    <xf numFmtId="0" fontId="14" fillId="0" borderId="0"/>
    <xf numFmtId="9" fontId="2" fillId="0" borderId="0" applyFont="0" applyFill="0" applyBorder="0" applyAlignment="0" applyProtection="0"/>
    <xf numFmtId="169" fontId="15" fillId="11" borderId="12"/>
    <xf numFmtId="170" fontId="15" fillId="0" borderId="12" applyFont="0" applyFill="0" applyBorder="0" applyAlignment="0" applyProtection="0">
      <protection locked="0"/>
    </xf>
    <xf numFmtId="2" fontId="16" fillId="0" borderId="0">
      <protection locked="0"/>
    </xf>
    <xf numFmtId="0" fontId="2" fillId="12" borderId="0"/>
    <xf numFmtId="49" fontId="2" fillId="0" borderId="0" applyFont="0" applyFill="0" applyBorder="0" applyAlignment="0" applyProtection="0"/>
    <xf numFmtId="0" fontId="17" fillId="0" borderId="0">
      <alignment horizontal="right"/>
    </xf>
    <xf numFmtId="0" fontId="18" fillId="0" borderId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38" applyFont="1" applyFill="1" applyBorder="1" applyAlignment="1">
      <alignment vertical="center"/>
    </xf>
    <xf numFmtId="0" fontId="21" fillId="2" borderId="0" xfId="38" applyFont="1" applyFill="1" applyBorder="1" applyAlignment="1">
      <alignment vertical="center"/>
    </xf>
    <xf numFmtId="0" fontId="20" fillId="0" borderId="0" xfId="38" applyFont="1" applyBorder="1" applyAlignment="1">
      <alignment vertical="center"/>
    </xf>
    <xf numFmtId="0" fontId="20" fillId="0" borderId="0" xfId="38" applyFont="1" applyBorder="1" applyAlignment="1">
      <alignment horizontal="center" vertical="center"/>
    </xf>
    <xf numFmtId="166" fontId="20" fillId="0" borderId="0" xfId="39" applyFont="1" applyBorder="1" applyAlignment="1">
      <alignment horizontal="center" vertical="center"/>
    </xf>
    <xf numFmtId="166" fontId="20" fillId="0" borderId="0" xfId="39" applyFont="1" applyBorder="1" applyAlignment="1">
      <alignment vertical="center"/>
    </xf>
    <xf numFmtId="0" fontId="20" fillId="0" borderId="0" xfId="38" applyFont="1" applyBorder="1" applyAlignment="1">
      <alignment vertical="center" wrapText="1"/>
    </xf>
    <xf numFmtId="166" fontId="22" fillId="3" borderId="10" xfId="39" applyFont="1" applyFill="1" applyBorder="1" applyAlignment="1">
      <alignment horizontal="center" vertical="center" wrapText="1"/>
    </xf>
    <xf numFmtId="166" fontId="23" fillId="3" borderId="13" xfId="39" applyFont="1" applyFill="1" applyBorder="1" applyAlignment="1">
      <alignment horizontal="center" vertical="center" wrapText="1"/>
    </xf>
    <xf numFmtId="0" fontId="24" fillId="0" borderId="0" xfId="38" applyFont="1" applyBorder="1" applyAlignment="1">
      <alignment vertical="center"/>
    </xf>
    <xf numFmtId="166" fontId="25" fillId="0" borderId="0" xfId="39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66" fontId="4" fillId="0" borderId="3" xfId="1" applyFont="1" applyBorder="1" applyAlignment="1">
      <alignment horizontal="center" vertical="center"/>
    </xf>
    <xf numFmtId="166" fontId="4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0" fillId="0" borderId="14" xfId="38" applyFont="1" applyBorder="1" applyAlignment="1">
      <alignment horizontal="center" vertical="center"/>
    </xf>
    <xf numFmtId="166" fontId="20" fillId="0" borderId="15" xfId="39" applyFont="1" applyBorder="1" applyAlignment="1">
      <alignment vertical="center"/>
    </xf>
    <xf numFmtId="166" fontId="22" fillId="3" borderId="17" xfId="39" applyFont="1" applyFill="1" applyBorder="1" applyAlignment="1">
      <alignment horizontal="center" vertical="center" wrapText="1"/>
    </xf>
    <xf numFmtId="166" fontId="23" fillId="3" borderId="19" xfId="39" applyFont="1" applyFill="1" applyBorder="1" applyAlignment="1">
      <alignment horizontal="center" vertical="center" wrapText="1"/>
    </xf>
    <xf numFmtId="0" fontId="24" fillId="0" borderId="14" xfId="38" applyFont="1" applyBorder="1" applyAlignment="1">
      <alignment horizontal="center" vertical="center"/>
    </xf>
    <xf numFmtId="166" fontId="25" fillId="0" borderId="15" xfId="39" applyFont="1" applyBorder="1" applyAlignment="1">
      <alignment horizontal="center" vertical="center"/>
    </xf>
    <xf numFmtId="0" fontId="24" fillId="0" borderId="20" xfId="38" applyFont="1" applyBorder="1" applyAlignment="1">
      <alignment horizontal="center" vertical="center"/>
    </xf>
    <xf numFmtId="0" fontId="24" fillId="0" borderId="21" xfId="38" applyFont="1" applyBorder="1" applyAlignment="1">
      <alignment vertical="center"/>
    </xf>
    <xf numFmtId="166" fontId="24" fillId="0" borderId="21" xfId="39" applyFont="1" applyBorder="1" applyAlignment="1">
      <alignment horizontal="center" vertical="center"/>
    </xf>
    <xf numFmtId="166" fontId="24" fillId="0" borderId="22" xfId="39" applyFont="1" applyBorder="1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10" fontId="4" fillId="0" borderId="29" xfId="2" applyNumberFormat="1" applyFont="1" applyBorder="1" applyAlignment="1">
      <alignment horizontal="center" vertical="center"/>
    </xf>
    <xf numFmtId="166" fontId="4" fillId="15" borderId="30" xfId="1" applyFont="1" applyFill="1" applyBorder="1" applyAlignment="1">
      <alignment horizontal="center" vertical="center"/>
    </xf>
    <xf numFmtId="10" fontId="4" fillId="0" borderId="14" xfId="1" applyNumberFormat="1" applyFont="1" applyBorder="1" applyAlignment="1">
      <alignment horizontal="center" vertical="center"/>
    </xf>
    <xf numFmtId="166" fontId="4" fillId="0" borderId="15" xfId="1" applyFont="1" applyBorder="1" applyAlignment="1">
      <alignment horizontal="center" vertical="center"/>
    </xf>
    <xf numFmtId="10" fontId="4" fillId="0" borderId="20" xfId="1" applyNumberFormat="1" applyFont="1" applyBorder="1" applyAlignment="1">
      <alignment horizontal="center" vertical="center"/>
    </xf>
    <xf numFmtId="166" fontId="4" fillId="0" borderId="21" xfId="1" applyFont="1" applyBorder="1" applyAlignment="1">
      <alignment horizontal="center" vertical="center"/>
    </xf>
    <xf numFmtId="166" fontId="4" fillId="0" borderId="22" xfId="1" applyFont="1" applyBorder="1" applyAlignment="1">
      <alignment horizontal="center" vertical="center"/>
    </xf>
    <xf numFmtId="10" fontId="4" fillId="0" borderId="31" xfId="2" applyNumberFormat="1" applyFont="1" applyBorder="1" applyAlignment="1">
      <alignment horizontal="center" vertical="center"/>
    </xf>
    <xf numFmtId="166" fontId="4" fillId="0" borderId="4" xfId="1" applyFont="1" applyBorder="1" applyAlignment="1">
      <alignment horizontal="center" vertical="center"/>
    </xf>
    <xf numFmtId="166" fontId="4" fillId="15" borderId="32" xfId="1" applyFont="1" applyFill="1" applyBorder="1" applyAlignment="1">
      <alignment horizontal="center" vertical="center"/>
    </xf>
    <xf numFmtId="10" fontId="4" fillId="0" borderId="26" xfId="1" applyNumberFormat="1" applyFont="1" applyBorder="1" applyAlignment="1">
      <alignment horizontal="center" vertical="center"/>
    </xf>
    <xf numFmtId="166" fontId="4" fillId="0" borderId="27" xfId="1" applyFont="1" applyBorder="1" applyAlignment="1">
      <alignment horizontal="center" vertical="center"/>
    </xf>
    <xf numFmtId="166" fontId="4" fillId="0" borderId="28" xfId="1" applyFont="1" applyBorder="1" applyAlignment="1">
      <alignment horizontal="center" vertical="center"/>
    </xf>
    <xf numFmtId="10" fontId="26" fillId="15" borderId="29" xfId="2" applyNumberFormat="1" applyFont="1" applyFill="1" applyBorder="1" applyAlignment="1">
      <alignment horizontal="center" vertical="center"/>
    </xf>
    <xf numFmtId="166" fontId="26" fillId="15" borderId="3" xfId="1" applyFont="1" applyFill="1" applyBorder="1" applyAlignment="1">
      <alignment horizontal="center" vertical="center"/>
    </xf>
    <xf numFmtId="166" fontId="26" fillId="15" borderId="30" xfId="1" applyFont="1" applyFill="1" applyBorder="1" applyAlignment="1">
      <alignment horizontal="center" vertical="center"/>
    </xf>
    <xf numFmtId="0" fontId="27" fillId="0" borderId="14" xfId="38" applyFont="1" applyBorder="1" applyAlignment="1">
      <alignment horizontal="center" vertical="center"/>
    </xf>
    <xf numFmtId="0" fontId="27" fillId="0" borderId="0" xfId="38" applyFont="1" applyBorder="1" applyAlignment="1">
      <alignment vertical="center"/>
    </xf>
    <xf numFmtId="166" fontId="28" fillId="0" borderId="0" xfId="39" applyFont="1" applyBorder="1" applyAlignment="1">
      <alignment horizontal="center" vertical="center"/>
    </xf>
    <xf numFmtId="166" fontId="28" fillId="0" borderId="15" xfId="39" applyFont="1" applyBorder="1" applyAlignment="1">
      <alignment vertical="center"/>
    </xf>
    <xf numFmtId="0" fontId="28" fillId="0" borderId="14" xfId="38" applyFont="1" applyBorder="1" applyAlignment="1">
      <alignment horizontal="center" vertical="center"/>
    </xf>
    <xf numFmtId="0" fontId="29" fillId="0" borderId="0" xfId="38" applyFont="1" applyBorder="1" applyAlignment="1">
      <alignment vertical="center"/>
    </xf>
    <xf numFmtId="166" fontId="29" fillId="0" borderId="0" xfId="39" applyFont="1" applyBorder="1" applyAlignment="1">
      <alignment horizontal="center" vertical="center"/>
    </xf>
    <xf numFmtId="0" fontId="30" fillId="0" borderId="0" xfId="38" applyFont="1" applyBorder="1" applyAlignment="1">
      <alignment vertical="center"/>
    </xf>
    <xf numFmtId="166" fontId="27" fillId="0" borderId="10" xfId="39" applyFont="1" applyBorder="1" applyAlignment="1">
      <alignment horizontal="center" vertical="center"/>
    </xf>
    <xf numFmtId="166" fontId="27" fillId="0" borderId="15" xfId="39" applyFont="1" applyBorder="1" applyAlignment="1">
      <alignment vertical="center"/>
    </xf>
    <xf numFmtId="0" fontId="28" fillId="0" borderId="0" xfId="38" applyFont="1" applyBorder="1" applyAlignment="1">
      <alignment vertical="center"/>
    </xf>
    <xf numFmtId="166" fontId="30" fillId="0" borderId="0" xfId="39" applyFont="1" applyBorder="1" applyAlignment="1">
      <alignment horizontal="center" vertical="center"/>
    </xf>
    <xf numFmtId="10" fontId="27" fillId="0" borderId="15" xfId="2" applyNumberFormat="1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9" fillId="13" borderId="26" xfId="0" applyFont="1" applyFill="1" applyBorder="1" applyAlignment="1">
      <alignment horizontal="center" vertical="center"/>
    </xf>
    <xf numFmtId="0" fontId="19" fillId="13" borderId="27" xfId="0" applyFont="1" applyFill="1" applyBorder="1" applyAlignment="1">
      <alignment horizontal="center" vertical="center"/>
    </xf>
    <xf numFmtId="0" fontId="19" fillId="13" borderId="28" xfId="0" applyFont="1" applyFill="1" applyBorder="1" applyAlignment="1">
      <alignment horizontal="center" vertical="center"/>
    </xf>
    <xf numFmtId="0" fontId="19" fillId="14" borderId="23" xfId="38" applyFont="1" applyFill="1" applyBorder="1" applyAlignment="1">
      <alignment horizontal="left" vertical="center"/>
    </xf>
    <xf numFmtId="0" fontId="19" fillId="14" borderId="24" xfId="38" applyFont="1" applyFill="1" applyBorder="1" applyAlignment="1">
      <alignment horizontal="left" vertical="center"/>
    </xf>
    <xf numFmtId="0" fontId="19" fillId="14" borderId="25" xfId="38" applyFont="1" applyFill="1" applyBorder="1" applyAlignment="1">
      <alignment horizontal="left" vertical="center"/>
    </xf>
    <xf numFmtId="0" fontId="22" fillId="3" borderId="16" xfId="38" applyFont="1" applyFill="1" applyBorder="1" applyAlignment="1">
      <alignment horizontal="center" vertical="center" wrapText="1"/>
    </xf>
    <xf numFmtId="0" fontId="22" fillId="3" borderId="18" xfId="38" applyFont="1" applyFill="1" applyBorder="1" applyAlignment="1">
      <alignment horizontal="center" vertical="center" wrapText="1"/>
    </xf>
    <xf numFmtId="0" fontId="22" fillId="3" borderId="10" xfId="38" applyFont="1" applyFill="1" applyBorder="1" applyAlignment="1">
      <alignment horizontal="center" vertical="center" wrapText="1"/>
    </xf>
    <xf numFmtId="0" fontId="22" fillId="3" borderId="13" xfId="38" applyFont="1" applyFill="1" applyBorder="1" applyAlignment="1">
      <alignment horizontal="center" vertical="center" wrapText="1"/>
    </xf>
  </cellXfs>
  <cellStyles count="41">
    <cellStyle name="amount" xfId="3"/>
    <cellStyle name="Blank" xfId="4"/>
    <cellStyle name="Body text" xfId="5"/>
    <cellStyle name="Comma" xfId="1" builtinId="3"/>
    <cellStyle name="Comma 2" xfId="6"/>
    <cellStyle name="Comma 3" xfId="39"/>
    <cellStyle name="Comma0" xfId="7"/>
    <cellStyle name="Currency0" xfId="8"/>
    <cellStyle name="DarkBlueOutline" xfId="9"/>
    <cellStyle name="DarkBlueOutlineYellow" xfId="10"/>
    <cellStyle name="Date" xfId="11"/>
    <cellStyle name="Dezimal [0]_Compiling Utility Macros" xfId="12"/>
    <cellStyle name="Dezimal_Compiling Utility Macros" xfId="13"/>
    <cellStyle name="Fixed" xfId="14"/>
    <cellStyle name="GRAY" xfId="15"/>
    <cellStyle name="Gross Margin" xfId="16"/>
    <cellStyle name="header" xfId="17"/>
    <cellStyle name="Header Total" xfId="18"/>
    <cellStyle name="Header1" xfId="19"/>
    <cellStyle name="Header2" xfId="20"/>
    <cellStyle name="Header3" xfId="21"/>
    <cellStyle name="Level 2 Total" xfId="22"/>
    <cellStyle name="Major Total" xfId="23"/>
    <cellStyle name="NonPrint_TemTitle" xfId="24"/>
    <cellStyle name="Normal" xfId="0" builtinId="0"/>
    <cellStyle name="Normal 2" xfId="25"/>
    <cellStyle name="Normal 2 2" xfId="26"/>
    <cellStyle name="Normal 3" xfId="38"/>
    <cellStyle name="NormalRed" xfId="27"/>
    <cellStyle name="Percent" xfId="2" builtinId="5"/>
    <cellStyle name="Percent 2" xfId="28"/>
    <cellStyle name="Percent 3" xfId="40"/>
    <cellStyle name="Percent.0" xfId="29"/>
    <cellStyle name="Percent.00" xfId="30"/>
    <cellStyle name="RED POSTED" xfId="31"/>
    <cellStyle name="Standard_Anpassen der Amortisation" xfId="32"/>
    <cellStyle name="Text" xfId="33"/>
    <cellStyle name="TmsRmn10BlueItalic" xfId="34"/>
    <cellStyle name="TmsRmn10Bold" xfId="35"/>
    <cellStyle name="Währung [0]_Compiling Utility Macros" xfId="36"/>
    <cellStyle name="Währung_Compiling Utility Macros" xfId="37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41"/>
    </mc:Choice>
    <mc:Fallback>
      <c:style val="4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'BEP CHART ANALYSIS'!$C$4</c:f>
              <c:strCache>
                <c:ptCount val="1"/>
                <c:pt idx="0">
                  <c:v>Revenue</c:v>
                </c:pt>
              </c:strCache>
            </c:strRef>
          </c:tx>
          <c:marker>
            <c:symbol val="none"/>
          </c:marker>
          <c:cat>
            <c:numRef>
              <c:f>'BEP CHART ANALYSIS'!$B$5:$B$11</c:f>
              <c:numCache>
                <c:formatCode>0.00%</c:formatCode>
                <c:ptCount val="7"/>
                <c:pt idx="0">
                  <c:v>1</c:v>
                </c:pt>
                <c:pt idx="1">
                  <c:v>0.81790393013100438</c:v>
                </c:pt>
                <c:pt idx="2">
                  <c:v>0.7179039301310044</c:v>
                </c:pt>
                <c:pt idx="3">
                  <c:v>0.61790393013100442</c:v>
                </c:pt>
                <c:pt idx="4">
                  <c:v>0.51790393013100444</c:v>
                </c:pt>
                <c:pt idx="5">
                  <c:v>0.41790393013100446</c:v>
                </c:pt>
                <c:pt idx="6">
                  <c:v>0.31790393013100449</c:v>
                </c:pt>
              </c:numCache>
            </c:numRef>
          </c:cat>
          <c:val>
            <c:numRef>
              <c:f>'BEP CHART ANALYSIS'!$C$5:$C$11</c:f>
              <c:numCache>
                <c:formatCode>_(* #,##0.00_);_(* \(#,##0.00\);_(* "-"??_);_(@_)</c:formatCode>
                <c:ptCount val="7"/>
                <c:pt idx="0">
                  <c:v>1400</c:v>
                </c:pt>
                <c:pt idx="1">
                  <c:v>1145.0655021834061</c:v>
                </c:pt>
                <c:pt idx="2">
                  <c:v>1005.0655021834061</c:v>
                </c:pt>
                <c:pt idx="3">
                  <c:v>865.06550218340612</c:v>
                </c:pt>
                <c:pt idx="4">
                  <c:v>725.06550218340624</c:v>
                </c:pt>
                <c:pt idx="5">
                  <c:v>585.06550218340624</c:v>
                </c:pt>
                <c:pt idx="6">
                  <c:v>445.06550218340629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'BEP CHART ANALYSIS'!$D$4</c:f>
              <c:strCache>
                <c:ptCount val="1"/>
                <c:pt idx="0">
                  <c:v>Variable Cost</c:v>
                </c:pt>
              </c:strCache>
            </c:strRef>
          </c:tx>
          <c:marker>
            <c:symbol val="none"/>
          </c:marker>
          <c:cat>
            <c:numRef>
              <c:f>'BEP CHART ANALYSIS'!$B$5:$B$11</c:f>
              <c:numCache>
                <c:formatCode>0.00%</c:formatCode>
                <c:ptCount val="7"/>
                <c:pt idx="0">
                  <c:v>1</c:v>
                </c:pt>
                <c:pt idx="1">
                  <c:v>0.81790393013100438</c:v>
                </c:pt>
                <c:pt idx="2">
                  <c:v>0.7179039301310044</c:v>
                </c:pt>
                <c:pt idx="3">
                  <c:v>0.61790393013100442</c:v>
                </c:pt>
                <c:pt idx="4">
                  <c:v>0.51790393013100444</c:v>
                </c:pt>
                <c:pt idx="5">
                  <c:v>0.41790393013100446</c:v>
                </c:pt>
                <c:pt idx="6">
                  <c:v>0.31790393013100449</c:v>
                </c:pt>
              </c:numCache>
            </c:numRef>
          </c:cat>
          <c:val>
            <c:numRef>
              <c:f>'BEP CHART ANALYSIS'!$D$5:$D$11</c:f>
              <c:numCache>
                <c:formatCode>_(* #,##0.00_);_(* \(#,##0.00\);_(* "-"??_);_(@_)</c:formatCode>
                <c:ptCount val="7"/>
                <c:pt idx="0">
                  <c:v>942</c:v>
                </c:pt>
                <c:pt idx="1">
                  <c:v>770.4655021834061</c:v>
                </c:pt>
                <c:pt idx="2">
                  <c:v>676.26550218340617</c:v>
                </c:pt>
                <c:pt idx="3">
                  <c:v>582.06550218340612</c:v>
                </c:pt>
                <c:pt idx="4">
                  <c:v>487.86550218340619</c:v>
                </c:pt>
                <c:pt idx="5">
                  <c:v>393.6655021834062</c:v>
                </c:pt>
                <c:pt idx="6">
                  <c:v>299.46550218340622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'BEP CHART ANALYSIS'!$E$4</c:f>
              <c:strCache>
                <c:ptCount val="1"/>
                <c:pt idx="0">
                  <c:v>Contribution</c:v>
                </c:pt>
              </c:strCache>
            </c:strRef>
          </c:tx>
          <c:marker>
            <c:symbol val="none"/>
          </c:marker>
          <c:cat>
            <c:numRef>
              <c:f>'BEP CHART ANALYSIS'!$B$5:$B$11</c:f>
              <c:numCache>
                <c:formatCode>0.00%</c:formatCode>
                <c:ptCount val="7"/>
                <c:pt idx="0">
                  <c:v>1</c:v>
                </c:pt>
                <c:pt idx="1">
                  <c:v>0.81790393013100438</c:v>
                </c:pt>
                <c:pt idx="2">
                  <c:v>0.7179039301310044</c:v>
                </c:pt>
                <c:pt idx="3">
                  <c:v>0.61790393013100442</c:v>
                </c:pt>
                <c:pt idx="4">
                  <c:v>0.51790393013100444</c:v>
                </c:pt>
                <c:pt idx="5">
                  <c:v>0.41790393013100446</c:v>
                </c:pt>
                <c:pt idx="6">
                  <c:v>0.31790393013100449</c:v>
                </c:pt>
              </c:numCache>
            </c:numRef>
          </c:cat>
          <c:val>
            <c:numRef>
              <c:f>'BEP CHART ANALYSIS'!$E$5:$E$11</c:f>
              <c:numCache>
                <c:formatCode>_(* #,##0.00_);_(* \(#,##0.00\);_(* "-"??_);_(@_)</c:formatCode>
                <c:ptCount val="7"/>
                <c:pt idx="0">
                  <c:v>458</c:v>
                </c:pt>
                <c:pt idx="1">
                  <c:v>374.6</c:v>
                </c:pt>
                <c:pt idx="2">
                  <c:v>328.79999999999995</c:v>
                </c:pt>
                <c:pt idx="3">
                  <c:v>283</c:v>
                </c:pt>
                <c:pt idx="4">
                  <c:v>237.20000000000005</c:v>
                </c:pt>
                <c:pt idx="5">
                  <c:v>191.40000000000003</c:v>
                </c:pt>
                <c:pt idx="6">
                  <c:v>145.60000000000008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'BEP CHART ANALYSIS'!$F$4</c:f>
              <c:strCache>
                <c:ptCount val="1"/>
                <c:pt idx="0">
                  <c:v>Fixed Cost</c:v>
                </c:pt>
              </c:strCache>
            </c:strRef>
          </c:tx>
          <c:marker>
            <c:symbol val="none"/>
          </c:marker>
          <c:cat>
            <c:numRef>
              <c:f>'BEP CHART ANALYSIS'!$B$5:$B$11</c:f>
              <c:numCache>
                <c:formatCode>0.00%</c:formatCode>
                <c:ptCount val="7"/>
                <c:pt idx="0">
                  <c:v>1</c:v>
                </c:pt>
                <c:pt idx="1">
                  <c:v>0.81790393013100438</c:v>
                </c:pt>
                <c:pt idx="2">
                  <c:v>0.7179039301310044</c:v>
                </c:pt>
                <c:pt idx="3">
                  <c:v>0.61790393013100442</c:v>
                </c:pt>
                <c:pt idx="4">
                  <c:v>0.51790393013100444</c:v>
                </c:pt>
                <c:pt idx="5">
                  <c:v>0.41790393013100446</c:v>
                </c:pt>
                <c:pt idx="6">
                  <c:v>0.31790393013100449</c:v>
                </c:pt>
              </c:numCache>
            </c:numRef>
          </c:cat>
          <c:val>
            <c:numRef>
              <c:f>'BEP CHART ANALYSIS'!$F$5:$F$11</c:f>
              <c:numCache>
                <c:formatCode>_(* #,##0.00_);_(* \(#,##0.00\);_(* "-"??_);_(@_)</c:formatCode>
                <c:ptCount val="7"/>
                <c:pt idx="0">
                  <c:v>283</c:v>
                </c:pt>
                <c:pt idx="1">
                  <c:v>283</c:v>
                </c:pt>
                <c:pt idx="2">
                  <c:v>283</c:v>
                </c:pt>
                <c:pt idx="3">
                  <c:v>283</c:v>
                </c:pt>
                <c:pt idx="4">
                  <c:v>283</c:v>
                </c:pt>
                <c:pt idx="5">
                  <c:v>283</c:v>
                </c:pt>
                <c:pt idx="6">
                  <c:v>283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'BEP CHART ANALYSIS'!$G$4</c:f>
              <c:strCache>
                <c:ptCount val="1"/>
                <c:pt idx="0">
                  <c:v>Total Cost</c:v>
                </c:pt>
              </c:strCache>
            </c:strRef>
          </c:tx>
          <c:marker>
            <c:symbol val="none"/>
          </c:marker>
          <c:val>
            <c:numRef>
              <c:f>'BEP CHART ANALYSIS'!$G$5:$G$11</c:f>
              <c:numCache>
                <c:formatCode>_(* #,##0.00_);_(* \(#,##0.00\);_(* "-"??_);_(@_)</c:formatCode>
                <c:ptCount val="7"/>
                <c:pt idx="0">
                  <c:v>1225</c:v>
                </c:pt>
                <c:pt idx="1">
                  <c:v>1053.465502183406</c:v>
                </c:pt>
                <c:pt idx="2">
                  <c:v>959.26550218340617</c:v>
                </c:pt>
                <c:pt idx="3">
                  <c:v>865.06550218340612</c:v>
                </c:pt>
                <c:pt idx="4">
                  <c:v>770.86550218340619</c:v>
                </c:pt>
                <c:pt idx="5">
                  <c:v>676.66550218340626</c:v>
                </c:pt>
                <c:pt idx="6">
                  <c:v>582.46550218340622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'BEP CHART ANALYSIS'!$H$4</c:f>
              <c:strCache>
                <c:ptCount val="1"/>
                <c:pt idx="0">
                  <c:v>Profit</c:v>
                </c:pt>
              </c:strCache>
            </c:strRef>
          </c:tx>
          <c:marker>
            <c:symbol val="none"/>
          </c:marker>
          <c:cat>
            <c:numRef>
              <c:f>'BEP CHART ANALYSIS'!$B$5:$B$11</c:f>
              <c:numCache>
                <c:formatCode>0.00%</c:formatCode>
                <c:ptCount val="7"/>
                <c:pt idx="0">
                  <c:v>1</c:v>
                </c:pt>
                <c:pt idx="1">
                  <c:v>0.81790393013100438</c:v>
                </c:pt>
                <c:pt idx="2">
                  <c:v>0.7179039301310044</c:v>
                </c:pt>
                <c:pt idx="3">
                  <c:v>0.61790393013100442</c:v>
                </c:pt>
                <c:pt idx="4">
                  <c:v>0.51790393013100444</c:v>
                </c:pt>
                <c:pt idx="5">
                  <c:v>0.41790393013100446</c:v>
                </c:pt>
                <c:pt idx="6">
                  <c:v>0.31790393013100449</c:v>
                </c:pt>
              </c:numCache>
            </c:numRef>
          </c:cat>
          <c:val>
            <c:numRef>
              <c:f>'BEP CHART ANALYSIS'!$H$5:$H$11</c:f>
              <c:numCache>
                <c:formatCode>_(* #,##0.00_);_(* \(#,##0.00\);_(* "-"??_);_(@_)</c:formatCode>
                <c:ptCount val="7"/>
                <c:pt idx="0">
                  <c:v>175</c:v>
                </c:pt>
                <c:pt idx="1">
                  <c:v>91.600000000000136</c:v>
                </c:pt>
                <c:pt idx="2">
                  <c:v>45.799999999999955</c:v>
                </c:pt>
                <c:pt idx="3">
                  <c:v>0</c:v>
                </c:pt>
                <c:pt idx="4">
                  <c:v>-45.799999999999955</c:v>
                </c:pt>
                <c:pt idx="5">
                  <c:v>-91.600000000000023</c:v>
                </c:pt>
                <c:pt idx="6">
                  <c:v>-137.39999999999992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20544"/>
        <c:axId val="60222080"/>
      </c:lineChart>
      <c:catAx>
        <c:axId val="60220544"/>
        <c:scaling>
          <c:orientation val="minMax"/>
        </c:scaling>
        <c:delete val="0"/>
        <c:axPos val="b"/>
        <c:minorGridlines/>
        <c:numFmt formatCode="0.00%" sourceLinked="1"/>
        <c:majorTickMark val="out"/>
        <c:minorTickMark val="none"/>
        <c:tickLblPos val="nextTo"/>
        <c:crossAx val="60222080"/>
        <c:crosses val="autoZero"/>
        <c:auto val="1"/>
        <c:lblAlgn val="ctr"/>
        <c:lblOffset val="100"/>
        <c:noMultiLvlLbl val="0"/>
      </c:catAx>
      <c:valAx>
        <c:axId val="60222080"/>
        <c:scaling>
          <c:orientation val="minMax"/>
        </c:scaling>
        <c:delete val="0"/>
        <c:axPos val="l"/>
        <c:minorGridlines/>
        <c:numFmt formatCode="_(* #,##0.00_);_(* \(#,##0.00\);_(* &quot;-&quot;??_);_(@_)" sourceLinked="1"/>
        <c:majorTickMark val="out"/>
        <c:minorTickMark val="none"/>
        <c:tickLblPos val="nextTo"/>
        <c:crossAx val="60220544"/>
        <c:crosses val="autoZero"/>
        <c:crossBetween val="between"/>
      </c:valAx>
      <c:spPr>
        <a:gradFill rotWithShape="1">
          <a:gsLst>
            <a:gs pos="0">
              <a:schemeClr val="accent2">
                <a:shade val="51000"/>
                <a:satMod val="130000"/>
              </a:schemeClr>
            </a:gs>
            <a:gs pos="80000">
              <a:schemeClr val="accent2">
                <a:shade val="93000"/>
                <a:satMod val="130000"/>
              </a:schemeClr>
            </a:gs>
            <a:gs pos="100000">
              <a:schemeClr val="accent2"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2">
              <a:shade val="95000"/>
              <a:satMod val="10500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c:spPr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+mn-lt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19706</xdr:colOff>
      <xdr:row>11</xdr:row>
      <xdr:rowOff>26277</xdr:rowOff>
    </xdr:from>
    <xdr:to>
      <xdr:col>7</xdr:col>
      <xdr:colOff>1348153</xdr:colOff>
      <xdr:row>25</xdr:row>
      <xdr:rowOff>124810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lubindia.com/files0512/Book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lubindia.com/files0512/ALLOCATION%20CRIETERIA%20AND%20FLOW%20BA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ook3"/>
    </sheetNames>
    <definedNames>
      <definedName name="Data.Top.Left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ALLOCATION CRIETERIA AND FLOW B"/>
    </sheetNames>
    <definedNames>
      <definedName name="Macro1"/>
      <definedName name="Macro2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1"/>
  <sheetViews>
    <sheetView showGridLines="0" tabSelected="1" workbookViewId="0">
      <pane xSplit="1" ySplit="4" topLeftCell="B5" activePane="bottomRight" state="frozen"/>
      <selection pane="topRight" activeCell="I1" sqref="I1"/>
      <selection pane="bottomLeft" activeCell="A19" sqref="A19"/>
      <selection pane="bottomRight" activeCell="B6" sqref="B6"/>
    </sheetView>
  </sheetViews>
  <sheetFormatPr defaultColWidth="0" defaultRowHeight="0" customHeight="1" zeroHeight="1" x14ac:dyDescent="0.2"/>
  <cols>
    <col min="1" max="1" width="3.28515625" style="1" customWidth="1"/>
    <col min="2" max="8" width="20.7109375" style="18" customWidth="1"/>
    <col min="9" max="9" width="1.42578125" style="1" customWidth="1"/>
    <col min="10" max="16384" width="0" style="1" hidden="1"/>
  </cols>
  <sheetData>
    <row r="1" spans="1:9" ht="17.25" customHeight="1" thickBot="1" x14ac:dyDescent="0.25">
      <c r="A1" s="2"/>
      <c r="B1" s="14"/>
      <c r="C1" s="14"/>
      <c r="D1" s="14"/>
      <c r="E1" s="14"/>
      <c r="F1" s="14"/>
      <c r="G1" s="14"/>
      <c r="H1" s="14"/>
      <c r="I1" s="2"/>
    </row>
    <row r="2" spans="1:9" ht="30.75" customHeight="1" x14ac:dyDescent="0.2">
      <c r="A2" s="2"/>
      <c r="B2" s="63" t="s">
        <v>36</v>
      </c>
      <c r="C2" s="64"/>
      <c r="D2" s="64"/>
      <c r="E2" s="64"/>
      <c r="F2" s="64"/>
      <c r="G2" s="64"/>
      <c r="H2" s="65"/>
      <c r="I2" s="2"/>
    </row>
    <row r="3" spans="1:9" ht="6" customHeight="1" x14ac:dyDescent="0.2">
      <c r="A3" s="2"/>
      <c r="B3" s="29"/>
      <c r="C3" s="15"/>
      <c r="D3" s="15"/>
      <c r="E3" s="15"/>
      <c r="F3" s="15"/>
      <c r="G3" s="15"/>
      <c r="H3" s="30"/>
      <c r="I3" s="2"/>
    </row>
    <row r="4" spans="1:9" ht="12.75" customHeight="1" x14ac:dyDescent="0.2">
      <c r="A4" s="2"/>
      <c r="B4" s="62" t="s">
        <v>34</v>
      </c>
      <c r="C4" s="61" t="s">
        <v>29</v>
      </c>
      <c r="D4" s="61" t="s">
        <v>28</v>
      </c>
      <c r="E4" s="61" t="s">
        <v>16</v>
      </c>
      <c r="F4" s="61" t="s">
        <v>27</v>
      </c>
      <c r="G4" s="61" t="s">
        <v>35</v>
      </c>
      <c r="H4" s="60" t="s">
        <v>20</v>
      </c>
      <c r="I4" s="2"/>
    </row>
    <row r="5" spans="1:9" ht="12.75" customHeight="1" x14ac:dyDescent="0.2">
      <c r="A5" s="2"/>
      <c r="B5" s="31">
        <v>1</v>
      </c>
      <c r="C5" s="16">
        <f t="shared" ref="C5:C6" si="0">+C6/B6*B5</f>
        <v>1400</v>
      </c>
      <c r="D5" s="16">
        <f>+'CVP | BEP  ANALYSIS'!$E$20*B5</f>
        <v>942</v>
      </c>
      <c r="E5" s="16">
        <f>+C5-D5</f>
        <v>458</v>
      </c>
      <c r="F5" s="16">
        <f>+'CVP | BEP  ANALYSIS'!E34</f>
        <v>283</v>
      </c>
      <c r="G5" s="16">
        <f>+D5+F5</f>
        <v>1225</v>
      </c>
      <c r="H5" s="32">
        <f>+C5-G5</f>
        <v>175</v>
      </c>
      <c r="I5" s="2"/>
    </row>
    <row r="6" spans="1:9" ht="12.75" customHeight="1" x14ac:dyDescent="0.2">
      <c r="A6" s="2"/>
      <c r="B6" s="31">
        <f t="shared" ref="B6" si="1">IF(SUM(+B7+0.1)&gt;1,1,SUM(+B7+0.1))</f>
        <v>0.81790393013100438</v>
      </c>
      <c r="C6" s="16">
        <f t="shared" si="0"/>
        <v>1145.0655021834061</v>
      </c>
      <c r="D6" s="16">
        <f>+'CVP | BEP  ANALYSIS'!$E$20*B6</f>
        <v>770.4655021834061</v>
      </c>
      <c r="E6" s="16">
        <f t="shared" ref="E6:E11" si="2">+C6-D6</f>
        <v>374.6</v>
      </c>
      <c r="F6" s="16">
        <f>+F5</f>
        <v>283</v>
      </c>
      <c r="G6" s="16">
        <f t="shared" ref="G6:G11" si="3">+D6+F6</f>
        <v>1053.465502183406</v>
      </c>
      <c r="H6" s="32">
        <f t="shared" ref="H6:H11" si="4">+C6-G6</f>
        <v>91.600000000000136</v>
      </c>
      <c r="I6" s="2"/>
    </row>
    <row r="7" spans="1:9" ht="12.75" customHeight="1" x14ac:dyDescent="0.2">
      <c r="A7" s="2"/>
      <c r="B7" s="31">
        <f>IF(SUM(+B8+0.1)&gt;1,1,SUM(+B8+0.1))</f>
        <v>0.7179039301310044</v>
      </c>
      <c r="C7" s="16">
        <f>+C8/B8*B7</f>
        <v>1005.0655021834061</v>
      </c>
      <c r="D7" s="16">
        <f>+'CVP | BEP  ANALYSIS'!$E$20*B7</f>
        <v>676.26550218340617</v>
      </c>
      <c r="E7" s="16">
        <f t="shared" si="2"/>
        <v>328.79999999999995</v>
      </c>
      <c r="F7" s="16">
        <f t="shared" ref="F7" si="5">+F6</f>
        <v>283</v>
      </c>
      <c r="G7" s="16">
        <f t="shared" si="3"/>
        <v>959.26550218340617</v>
      </c>
      <c r="H7" s="32">
        <f t="shared" si="4"/>
        <v>45.799999999999955</v>
      </c>
      <c r="I7" s="2"/>
    </row>
    <row r="8" spans="1:9" ht="12.75" customHeight="1" x14ac:dyDescent="0.2">
      <c r="A8" s="2"/>
      <c r="B8" s="44">
        <f>+'CVP | BEP  ANALYSIS'!E42</f>
        <v>0.61790393013100442</v>
      </c>
      <c r="C8" s="45">
        <f>+'CVP | BEP  ANALYSIS'!E40</f>
        <v>865.06550218340612</v>
      </c>
      <c r="D8" s="45">
        <f>+'CVP | BEP  ANALYSIS'!$E$20*B8</f>
        <v>582.06550218340612</v>
      </c>
      <c r="E8" s="45">
        <f t="shared" si="2"/>
        <v>283</v>
      </c>
      <c r="F8" s="45">
        <f>+F7</f>
        <v>283</v>
      </c>
      <c r="G8" s="45">
        <f>+D8+F8</f>
        <v>865.06550218340612</v>
      </c>
      <c r="H8" s="46">
        <f>+C8-G8</f>
        <v>0</v>
      </c>
      <c r="I8" s="2"/>
    </row>
    <row r="9" spans="1:9" ht="12.75" customHeight="1" x14ac:dyDescent="0.2">
      <c r="A9" s="2"/>
      <c r="B9" s="31">
        <f>+B8-0.1</f>
        <v>0.51790393013100444</v>
      </c>
      <c r="C9" s="16">
        <f>+C8/B8*B9</f>
        <v>725.06550218340624</v>
      </c>
      <c r="D9" s="16">
        <f>+'CVP | BEP  ANALYSIS'!$E$20*B9</f>
        <v>487.86550218340619</v>
      </c>
      <c r="E9" s="16">
        <f t="shared" si="2"/>
        <v>237.20000000000005</v>
      </c>
      <c r="F9" s="16">
        <f>+F8</f>
        <v>283</v>
      </c>
      <c r="G9" s="16">
        <f t="shared" si="3"/>
        <v>770.86550218340619</v>
      </c>
      <c r="H9" s="32">
        <f t="shared" si="4"/>
        <v>-45.799999999999955</v>
      </c>
      <c r="I9" s="2"/>
    </row>
    <row r="10" spans="1:9" ht="12.75" customHeight="1" x14ac:dyDescent="0.2">
      <c r="A10" s="2"/>
      <c r="B10" s="31">
        <f>+B9-0.1</f>
        <v>0.41790393013100446</v>
      </c>
      <c r="C10" s="16">
        <f t="shared" ref="C10:C11" si="6">+C9/B9*B10</f>
        <v>585.06550218340624</v>
      </c>
      <c r="D10" s="16">
        <f>+'CVP | BEP  ANALYSIS'!$E$20*B10</f>
        <v>393.6655021834062</v>
      </c>
      <c r="E10" s="16">
        <f>+C10-D10</f>
        <v>191.40000000000003</v>
      </c>
      <c r="F10" s="16">
        <f>+F9</f>
        <v>283</v>
      </c>
      <c r="G10" s="16">
        <f t="shared" si="3"/>
        <v>676.66550218340626</v>
      </c>
      <c r="H10" s="32">
        <f t="shared" si="4"/>
        <v>-91.600000000000023</v>
      </c>
      <c r="I10" s="2"/>
    </row>
    <row r="11" spans="1:9" ht="12.75" customHeight="1" thickBot="1" x14ac:dyDescent="0.25">
      <c r="A11" s="2"/>
      <c r="B11" s="38">
        <f>+B10-0.1</f>
        <v>0.31790393013100449</v>
      </c>
      <c r="C11" s="39">
        <f t="shared" si="6"/>
        <v>445.06550218340629</v>
      </c>
      <c r="D11" s="39">
        <f>+'CVP | BEP  ANALYSIS'!$E$20*B11</f>
        <v>299.46550218340622</v>
      </c>
      <c r="E11" s="39">
        <f t="shared" si="2"/>
        <v>145.60000000000008</v>
      </c>
      <c r="F11" s="39">
        <f>+F10</f>
        <v>283</v>
      </c>
      <c r="G11" s="39">
        <f t="shared" si="3"/>
        <v>582.46550218340622</v>
      </c>
      <c r="H11" s="40">
        <f t="shared" si="4"/>
        <v>-137.39999999999992</v>
      </c>
      <c r="I11" s="2"/>
    </row>
    <row r="12" spans="1:9" ht="12.75" customHeight="1" x14ac:dyDescent="0.2">
      <c r="A12" s="2"/>
      <c r="B12" s="41"/>
      <c r="C12" s="42"/>
      <c r="D12" s="42"/>
      <c r="E12" s="42"/>
      <c r="F12" s="42"/>
      <c r="G12" s="42"/>
      <c r="H12" s="43"/>
      <c r="I12" s="2"/>
    </row>
    <row r="13" spans="1:9" ht="12.75" customHeight="1" x14ac:dyDescent="0.2">
      <c r="A13" s="2"/>
      <c r="B13" s="33"/>
      <c r="C13" s="17"/>
      <c r="D13" s="17"/>
      <c r="E13" s="17"/>
      <c r="F13" s="17"/>
      <c r="G13" s="17"/>
      <c r="H13" s="34"/>
      <c r="I13" s="2"/>
    </row>
    <row r="14" spans="1:9" ht="12.75" customHeight="1" x14ac:dyDescent="0.2">
      <c r="A14" s="2"/>
      <c r="B14" s="33"/>
      <c r="C14" s="17"/>
      <c r="D14" s="17"/>
      <c r="E14" s="17"/>
      <c r="F14" s="17"/>
      <c r="G14" s="17"/>
      <c r="H14" s="34"/>
      <c r="I14" s="2"/>
    </row>
    <row r="15" spans="1:9" ht="12.75" customHeight="1" x14ac:dyDescent="0.2">
      <c r="A15" s="2"/>
      <c r="B15" s="33"/>
      <c r="C15" s="17"/>
      <c r="D15" s="17"/>
      <c r="E15" s="17"/>
      <c r="F15" s="17"/>
      <c r="G15" s="17"/>
      <c r="H15" s="34"/>
      <c r="I15" s="2"/>
    </row>
    <row r="16" spans="1:9" ht="12.75" customHeight="1" x14ac:dyDescent="0.2">
      <c r="A16" s="2"/>
      <c r="B16" s="33"/>
      <c r="C16" s="17"/>
      <c r="D16" s="17"/>
      <c r="E16" s="17"/>
      <c r="F16" s="17"/>
      <c r="G16" s="17"/>
      <c r="H16" s="34"/>
      <c r="I16" s="2"/>
    </row>
    <row r="17" spans="1:9" ht="12.75" customHeight="1" x14ac:dyDescent="0.2">
      <c r="A17" s="2"/>
      <c r="B17" s="33"/>
      <c r="C17" s="17"/>
      <c r="D17" s="17"/>
      <c r="E17" s="17"/>
      <c r="F17" s="17"/>
      <c r="G17" s="17"/>
      <c r="H17" s="34"/>
      <c r="I17" s="2"/>
    </row>
    <row r="18" spans="1:9" ht="12.75" customHeight="1" x14ac:dyDescent="0.2">
      <c r="A18" s="2"/>
      <c r="B18" s="33"/>
      <c r="C18" s="17"/>
      <c r="D18" s="17"/>
      <c r="E18" s="17"/>
      <c r="F18" s="17"/>
      <c r="G18" s="17"/>
      <c r="H18" s="34"/>
      <c r="I18" s="2"/>
    </row>
    <row r="19" spans="1:9" ht="12.75" customHeight="1" x14ac:dyDescent="0.2">
      <c r="A19" s="2"/>
      <c r="B19" s="33"/>
      <c r="C19" s="17"/>
      <c r="D19" s="17"/>
      <c r="E19" s="17"/>
      <c r="F19" s="17"/>
      <c r="G19" s="17"/>
      <c r="H19" s="34"/>
      <c r="I19" s="2"/>
    </row>
    <row r="20" spans="1:9" ht="12.75" customHeight="1" x14ac:dyDescent="0.2">
      <c r="A20" s="2"/>
      <c r="B20" s="33"/>
      <c r="C20" s="17"/>
      <c r="D20" s="17"/>
      <c r="E20" s="17"/>
      <c r="F20" s="17"/>
      <c r="G20" s="17"/>
      <c r="H20" s="34"/>
      <c r="I20" s="2"/>
    </row>
    <row r="21" spans="1:9" ht="12.75" customHeight="1" x14ac:dyDescent="0.2">
      <c r="A21" s="2"/>
      <c r="B21" s="33"/>
      <c r="C21" s="17"/>
      <c r="D21" s="17"/>
      <c r="E21" s="17"/>
      <c r="F21" s="17"/>
      <c r="G21" s="17"/>
      <c r="H21" s="34"/>
      <c r="I21" s="2"/>
    </row>
    <row r="22" spans="1:9" ht="12.75" customHeight="1" x14ac:dyDescent="0.2">
      <c r="A22" s="2"/>
      <c r="B22" s="33"/>
      <c r="C22" s="17"/>
      <c r="D22" s="17"/>
      <c r="E22" s="17"/>
      <c r="F22" s="17"/>
      <c r="G22" s="17"/>
      <c r="H22" s="34"/>
      <c r="I22" s="2"/>
    </row>
    <row r="23" spans="1:9" ht="12.75" customHeight="1" x14ac:dyDescent="0.2">
      <c r="A23" s="2"/>
      <c r="B23" s="33"/>
      <c r="C23" s="17"/>
      <c r="D23" s="17"/>
      <c r="E23" s="17"/>
      <c r="F23" s="17"/>
      <c r="G23" s="17"/>
      <c r="H23" s="34"/>
      <c r="I23" s="2"/>
    </row>
    <row r="24" spans="1:9" ht="12.75" customHeight="1" x14ac:dyDescent="0.2">
      <c r="A24" s="2"/>
      <c r="B24" s="33"/>
      <c r="C24" s="17"/>
      <c r="D24" s="17"/>
      <c r="E24" s="17"/>
      <c r="F24" s="17"/>
      <c r="G24" s="17"/>
      <c r="H24" s="34"/>
      <c r="I24" s="2"/>
    </row>
    <row r="25" spans="1:9" ht="12.75" customHeight="1" x14ac:dyDescent="0.2">
      <c r="A25" s="2"/>
      <c r="B25" s="33"/>
      <c r="C25" s="17"/>
      <c r="D25" s="17"/>
      <c r="E25" s="17"/>
      <c r="F25" s="17"/>
      <c r="G25" s="17"/>
      <c r="H25" s="34"/>
      <c r="I25" s="2"/>
    </row>
    <row r="26" spans="1:9" ht="12.75" customHeight="1" thickBot="1" x14ac:dyDescent="0.25">
      <c r="A26" s="2"/>
      <c r="B26" s="35"/>
      <c r="C26" s="36"/>
      <c r="D26" s="36"/>
      <c r="E26" s="36"/>
      <c r="F26" s="36"/>
      <c r="G26" s="36"/>
      <c r="H26" s="37"/>
      <c r="I26" s="2"/>
    </row>
    <row r="27" spans="1:9" ht="12" customHeight="1" x14ac:dyDescent="0.2">
      <c r="A27" s="2"/>
      <c r="B27" s="14"/>
      <c r="C27" s="14"/>
      <c r="D27" s="14"/>
      <c r="E27" s="14"/>
      <c r="F27" s="14"/>
      <c r="G27" s="14"/>
      <c r="H27" s="14"/>
      <c r="I27" s="2"/>
    </row>
    <row r="28" spans="1:9" ht="12" hidden="1" customHeight="1" x14ac:dyDescent="0.2">
      <c r="A28" s="2"/>
      <c r="I28" s="2"/>
    </row>
    <row r="29" spans="1:9" ht="12" hidden="1" customHeight="1" x14ac:dyDescent="0.2">
      <c r="A29" s="2"/>
      <c r="I29" s="2"/>
    </row>
    <row r="30" spans="1:9" ht="12" hidden="1" customHeight="1" x14ac:dyDescent="0.2">
      <c r="A30" s="2"/>
      <c r="I30" s="2"/>
    </row>
    <row r="31" spans="1:9" ht="12" hidden="1" customHeight="1" x14ac:dyDescent="0.2">
      <c r="A31" s="2"/>
      <c r="I31" s="2"/>
    </row>
    <row r="32" spans="1:9" ht="12" hidden="1" customHeight="1" x14ac:dyDescent="0.2">
      <c r="A32" s="2"/>
      <c r="I32" s="2"/>
    </row>
    <row r="33" spans="1:9" ht="12" hidden="1" customHeight="1" x14ac:dyDescent="0.2">
      <c r="A33" s="2"/>
      <c r="I33" s="2"/>
    </row>
    <row r="34" spans="1:9" ht="12" hidden="1" customHeight="1" x14ac:dyDescent="0.2">
      <c r="A34" s="2"/>
      <c r="I34" s="2"/>
    </row>
    <row r="35" spans="1:9" ht="12" hidden="1" customHeight="1" x14ac:dyDescent="0.2">
      <c r="A35" s="2"/>
      <c r="I35" s="2"/>
    </row>
    <row r="36" spans="1:9" ht="12" hidden="1" customHeight="1" x14ac:dyDescent="0.2">
      <c r="A36" s="2"/>
      <c r="I36" s="2"/>
    </row>
    <row r="37" spans="1:9" ht="12" hidden="1" customHeight="1" x14ac:dyDescent="0.2">
      <c r="A37" s="2"/>
      <c r="I37" s="2"/>
    </row>
    <row r="38" spans="1:9" ht="12" hidden="1" customHeight="1" x14ac:dyDescent="0.2">
      <c r="A38" s="2"/>
      <c r="I38" s="2"/>
    </row>
    <row r="39" spans="1:9" ht="12" hidden="1" customHeight="1" x14ac:dyDescent="0.2">
      <c r="A39" s="2"/>
      <c r="I39" s="2"/>
    </row>
    <row r="40" spans="1:9" ht="12" hidden="1" customHeight="1" x14ac:dyDescent="0.2">
      <c r="A40" s="2"/>
      <c r="I40" s="2"/>
    </row>
    <row r="41" spans="1:9" ht="11.25" hidden="1" x14ac:dyDescent="0.2">
      <c r="A41" s="2"/>
      <c r="I41" s="2"/>
    </row>
    <row r="42" spans="1:9" ht="11.25" hidden="1" x14ac:dyDescent="0.2"/>
    <row r="43" spans="1:9" ht="11.25" hidden="1" x14ac:dyDescent="0.2"/>
    <row r="44" spans="1:9" ht="11.25" hidden="1" x14ac:dyDescent="0.2"/>
    <row r="45" spans="1:9" ht="11.25" hidden="1" x14ac:dyDescent="0.2"/>
    <row r="46" spans="1:9" ht="11.25" hidden="1" x14ac:dyDescent="0.2"/>
    <row r="47" spans="1:9" ht="11.25" hidden="1" x14ac:dyDescent="0.2"/>
    <row r="48" spans="1:9" ht="11.25" hidden="1" x14ac:dyDescent="0.2"/>
    <row r="49" ht="11.25" hidden="1" x14ac:dyDescent="0.2"/>
    <row r="50" ht="11.25" hidden="1" customHeight="1" x14ac:dyDescent="0.2"/>
    <row r="51" ht="11.25" hidden="1" customHeight="1" x14ac:dyDescent="0.2"/>
    <row r="52" ht="11.25" hidden="1" customHeight="1" x14ac:dyDescent="0.2"/>
    <row r="53" ht="11.25" hidden="1" customHeight="1" x14ac:dyDescent="0.2"/>
    <row r="54" ht="11.25" hidden="1" customHeight="1" x14ac:dyDescent="0.2"/>
    <row r="55" ht="11.25" hidden="1" customHeight="1" x14ac:dyDescent="0.2"/>
    <row r="56" ht="11.25" hidden="1" customHeight="1" x14ac:dyDescent="0.2"/>
    <row r="57" ht="11.25" hidden="1" customHeight="1" x14ac:dyDescent="0.2"/>
    <row r="58" ht="11.25" hidden="1" customHeight="1" x14ac:dyDescent="0.2"/>
    <row r="59" ht="11.25" hidden="1" customHeight="1" x14ac:dyDescent="0.2"/>
    <row r="60" ht="11.25" hidden="1" customHeight="1" x14ac:dyDescent="0.2"/>
    <row r="61" ht="11.25" hidden="1" customHeight="1" x14ac:dyDescent="0.2"/>
    <row r="62" ht="11.25" hidden="1" customHeight="1" x14ac:dyDescent="0.2"/>
    <row r="63" ht="11.25" hidden="1" customHeight="1" x14ac:dyDescent="0.2"/>
    <row r="64" ht="11.25" hidden="1" customHeight="1" x14ac:dyDescent="0.2"/>
    <row r="65" ht="11.25" hidden="1" customHeight="1" x14ac:dyDescent="0.2"/>
    <row r="66" ht="11.25" hidden="1" customHeight="1" x14ac:dyDescent="0.2"/>
    <row r="67" ht="11.25" hidden="1" customHeight="1" x14ac:dyDescent="0.2"/>
    <row r="68" ht="11.25" hidden="1" customHeight="1" x14ac:dyDescent="0.2"/>
    <row r="69" ht="11.25" hidden="1" customHeight="1" x14ac:dyDescent="0.2"/>
    <row r="70" ht="11.25" hidden="1" customHeight="1" x14ac:dyDescent="0.2"/>
    <row r="71" ht="11.25" hidden="1" customHeight="1" x14ac:dyDescent="0.2"/>
    <row r="72" ht="11.25" hidden="1" customHeight="1" x14ac:dyDescent="0.2"/>
    <row r="73" ht="11.25" hidden="1" customHeight="1" x14ac:dyDescent="0.2"/>
    <row r="74" ht="11.25" hidden="1" customHeight="1" x14ac:dyDescent="0.2"/>
    <row r="75" ht="11.25" hidden="1" customHeight="1" x14ac:dyDescent="0.2"/>
    <row r="76" ht="11.25" hidden="1" customHeight="1" x14ac:dyDescent="0.2"/>
    <row r="77" ht="11.25" hidden="1" customHeight="1" x14ac:dyDescent="0.2"/>
    <row r="78" ht="11.25" hidden="1" customHeight="1" x14ac:dyDescent="0.2"/>
    <row r="79" ht="11.25" hidden="1" customHeight="1" x14ac:dyDescent="0.2"/>
    <row r="80" ht="11.25" hidden="1" customHeight="1" x14ac:dyDescent="0.2"/>
    <row r="81" ht="11.25" hidden="1" customHeight="1" x14ac:dyDescent="0.2"/>
    <row r="82" ht="11.25" hidden="1" customHeight="1" x14ac:dyDescent="0.2"/>
    <row r="83" ht="11.25" hidden="1" customHeight="1" x14ac:dyDescent="0.2"/>
    <row r="84" ht="11.25" hidden="1" customHeight="1" x14ac:dyDescent="0.2"/>
    <row r="85" ht="11.25" hidden="1" customHeight="1" x14ac:dyDescent="0.2"/>
    <row r="86" ht="11.25" hidden="1" customHeight="1" x14ac:dyDescent="0.2"/>
    <row r="87" ht="11.25" hidden="1" customHeight="1" x14ac:dyDescent="0.2"/>
    <row r="88" ht="11.25" hidden="1" customHeight="1" x14ac:dyDescent="0.2"/>
    <row r="89" ht="11.25" hidden="1" customHeight="1" x14ac:dyDescent="0.2"/>
    <row r="90" ht="11.25" hidden="1" customHeight="1" x14ac:dyDescent="0.2"/>
    <row r="91" ht="11.25" hidden="1" customHeight="1" x14ac:dyDescent="0.2"/>
    <row r="92" ht="11.25" hidden="1" customHeight="1" x14ac:dyDescent="0.2"/>
    <row r="93" ht="11.25" hidden="1" customHeight="1" x14ac:dyDescent="0.2"/>
    <row r="94" ht="11.25" hidden="1" customHeight="1" x14ac:dyDescent="0.2"/>
    <row r="95" ht="11.25" hidden="1" customHeight="1" x14ac:dyDescent="0.2"/>
    <row r="96" ht="11.25" hidden="1" customHeight="1" x14ac:dyDescent="0.2"/>
    <row r="97" ht="11.25" hidden="1" customHeight="1" x14ac:dyDescent="0.2"/>
    <row r="98" ht="11.25" hidden="1" customHeight="1" x14ac:dyDescent="0.2"/>
    <row r="99" ht="11.25" hidden="1" customHeight="1" x14ac:dyDescent="0.2"/>
    <row r="100" ht="11.25" hidden="1" customHeight="1" x14ac:dyDescent="0.2"/>
    <row r="101" ht="11.25" hidden="1" customHeight="1" x14ac:dyDescent="0.2"/>
    <row r="102" ht="11.25" hidden="1" customHeight="1" x14ac:dyDescent="0.2"/>
    <row r="103" ht="11.25" hidden="1" customHeight="1" x14ac:dyDescent="0.2"/>
    <row r="104" ht="11.25" hidden="1" customHeight="1" x14ac:dyDescent="0.2"/>
    <row r="105" ht="11.25" hidden="1" customHeight="1" x14ac:dyDescent="0.2"/>
    <row r="106" ht="11.25" hidden="1" customHeight="1" x14ac:dyDescent="0.2"/>
    <row r="107" ht="11.25" hidden="1" customHeight="1" x14ac:dyDescent="0.2"/>
    <row r="108" ht="11.25" hidden="1" customHeight="1" x14ac:dyDescent="0.2"/>
    <row r="109" ht="11.25" hidden="1" customHeight="1" x14ac:dyDescent="0.2"/>
    <row r="110" ht="11.25" hidden="1" customHeight="1" x14ac:dyDescent="0.2"/>
    <row r="111" ht="11.25" hidden="1" customHeight="1" x14ac:dyDescent="0.2"/>
    <row r="112" ht="11.25" hidden="1" customHeight="1" x14ac:dyDescent="0.2"/>
    <row r="113" ht="11.25" hidden="1" customHeight="1" x14ac:dyDescent="0.2"/>
    <row r="114" ht="11.25" hidden="1" customHeight="1" x14ac:dyDescent="0.2"/>
    <row r="115" ht="11.25" hidden="1" customHeight="1" x14ac:dyDescent="0.2"/>
    <row r="116" ht="11.25" hidden="1" customHeight="1" x14ac:dyDescent="0.2"/>
    <row r="117" ht="11.25" hidden="1" customHeight="1" x14ac:dyDescent="0.2"/>
    <row r="118" ht="11.25" hidden="1" customHeight="1" x14ac:dyDescent="0.2"/>
    <row r="119" ht="11.25" hidden="1" customHeight="1" x14ac:dyDescent="0.2"/>
    <row r="120" ht="11.25" hidden="1" customHeight="1" x14ac:dyDescent="0.2"/>
    <row r="121" ht="11.25" hidden="1" customHeight="1" x14ac:dyDescent="0.2"/>
    <row r="122" ht="11.25" hidden="1" customHeight="1" x14ac:dyDescent="0.2"/>
    <row r="123" ht="11.25" hidden="1" customHeight="1" x14ac:dyDescent="0.2"/>
    <row r="124" ht="11.25" hidden="1" customHeight="1" x14ac:dyDescent="0.2"/>
    <row r="125" ht="11.25" hidden="1" customHeight="1" x14ac:dyDescent="0.2"/>
    <row r="126" ht="11.25" hidden="1" customHeight="1" x14ac:dyDescent="0.2"/>
    <row r="127" ht="11.25" hidden="1" customHeight="1" x14ac:dyDescent="0.2"/>
    <row r="128" ht="11.25" hidden="1" customHeight="1" x14ac:dyDescent="0.2"/>
    <row r="129" ht="11.25" hidden="1" customHeight="1" x14ac:dyDescent="0.2"/>
    <row r="130" ht="11.25" hidden="1" customHeight="1" x14ac:dyDescent="0.2"/>
    <row r="131" ht="11.25" hidden="1" customHeight="1" x14ac:dyDescent="0.2"/>
    <row r="132" ht="11.25" hidden="1" customHeight="1" x14ac:dyDescent="0.2"/>
    <row r="133" ht="11.25" hidden="1" customHeight="1" x14ac:dyDescent="0.2"/>
    <row r="134" ht="11.25" hidden="1" customHeight="1" x14ac:dyDescent="0.2"/>
    <row r="135" ht="11.25" hidden="1" customHeight="1" x14ac:dyDescent="0.2"/>
    <row r="136" ht="11.25" hidden="1" customHeight="1" x14ac:dyDescent="0.2"/>
    <row r="137" ht="11.25" hidden="1" customHeight="1" x14ac:dyDescent="0.2"/>
    <row r="138" ht="11.25" hidden="1" customHeight="1" x14ac:dyDescent="0.2"/>
    <row r="139" ht="11.25" hidden="1" customHeight="1" x14ac:dyDescent="0.2"/>
    <row r="140" ht="11.25" hidden="1" customHeight="1" x14ac:dyDescent="0.2"/>
    <row r="141" ht="11.25" hidden="1" customHeight="1" x14ac:dyDescent="0.2"/>
    <row r="142" ht="11.25" hidden="1" customHeight="1" x14ac:dyDescent="0.2"/>
    <row r="143" ht="11.25" hidden="1" customHeight="1" x14ac:dyDescent="0.2"/>
    <row r="144" ht="11.25" hidden="1" customHeight="1" x14ac:dyDescent="0.2"/>
    <row r="145" ht="11.25" hidden="1" customHeight="1" x14ac:dyDescent="0.2"/>
    <row r="146" ht="11.25" hidden="1" customHeight="1" x14ac:dyDescent="0.2"/>
    <row r="147" ht="11.25" hidden="1" customHeight="1" x14ac:dyDescent="0.2"/>
    <row r="148" ht="11.25" hidden="1" customHeight="1" x14ac:dyDescent="0.2"/>
    <row r="149" ht="11.25" hidden="1" customHeight="1" x14ac:dyDescent="0.2"/>
    <row r="150" ht="11.25" hidden="1" customHeight="1" x14ac:dyDescent="0.2"/>
    <row r="151" ht="11.25" hidden="1" customHeight="1" x14ac:dyDescent="0.2"/>
    <row r="152" ht="11.25" hidden="1" customHeight="1" x14ac:dyDescent="0.2"/>
    <row r="153" ht="11.25" hidden="1" customHeight="1" x14ac:dyDescent="0.2"/>
    <row r="154" ht="11.25" hidden="1" customHeight="1" x14ac:dyDescent="0.2"/>
    <row r="155" ht="11.25" hidden="1" customHeight="1" x14ac:dyDescent="0.2"/>
    <row r="156" ht="11.25" hidden="1" customHeight="1" x14ac:dyDescent="0.2"/>
    <row r="157" ht="11.25" hidden="1" customHeight="1" x14ac:dyDescent="0.2"/>
    <row r="158" ht="11.25" hidden="1" customHeight="1" x14ac:dyDescent="0.2"/>
    <row r="159" ht="11.25" hidden="1" customHeight="1" x14ac:dyDescent="0.2"/>
    <row r="160" ht="11.25" hidden="1" customHeight="1" x14ac:dyDescent="0.2"/>
    <row r="161" ht="11.25" hidden="1" customHeight="1" x14ac:dyDescent="0.2"/>
    <row r="162" ht="11.25" hidden="1" customHeight="1" x14ac:dyDescent="0.2"/>
    <row r="163" ht="11.25" hidden="1" customHeight="1" x14ac:dyDescent="0.2"/>
    <row r="164" ht="11.25" hidden="1" customHeight="1" x14ac:dyDescent="0.2"/>
    <row r="165" ht="11.25" hidden="1" customHeight="1" x14ac:dyDescent="0.2"/>
    <row r="166" ht="11.25" hidden="1" customHeight="1" x14ac:dyDescent="0.2"/>
    <row r="167" ht="11.25" hidden="1" customHeight="1" x14ac:dyDescent="0.2"/>
    <row r="168" ht="11.25" hidden="1" customHeight="1" x14ac:dyDescent="0.2"/>
    <row r="169" ht="11.25" hidden="1" customHeight="1" x14ac:dyDescent="0.2"/>
    <row r="170" ht="11.25" hidden="1" customHeight="1" x14ac:dyDescent="0.2"/>
    <row r="171" ht="11.25" hidden="1" customHeight="1" x14ac:dyDescent="0.2"/>
    <row r="172" ht="11.25" hidden="1" customHeight="1" x14ac:dyDescent="0.2"/>
    <row r="173" ht="11.25" hidden="1" customHeight="1" x14ac:dyDescent="0.2"/>
    <row r="174" ht="11.25" hidden="1" customHeight="1" x14ac:dyDescent="0.2"/>
    <row r="175" ht="11.25" hidden="1" customHeight="1" x14ac:dyDescent="0.2"/>
    <row r="176" ht="11.25" hidden="1" customHeight="1" x14ac:dyDescent="0.2"/>
    <row r="177" ht="11.25" hidden="1" customHeight="1" x14ac:dyDescent="0.2"/>
    <row r="178" ht="11.25" hidden="1" customHeight="1" x14ac:dyDescent="0.2"/>
    <row r="179" ht="11.25" hidden="1" customHeight="1" x14ac:dyDescent="0.2"/>
    <row r="180" ht="11.25" hidden="1" customHeight="1" x14ac:dyDescent="0.2"/>
    <row r="181" ht="11.25" hidden="1" customHeight="1" x14ac:dyDescent="0.2"/>
    <row r="182" ht="11.25" hidden="1" customHeight="1" x14ac:dyDescent="0.2"/>
    <row r="183" ht="11.25" hidden="1" customHeight="1" x14ac:dyDescent="0.2"/>
    <row r="184" ht="11.25" hidden="1" customHeight="1" x14ac:dyDescent="0.2"/>
    <row r="185" ht="11.25" hidden="1" customHeight="1" x14ac:dyDescent="0.2"/>
    <row r="186" ht="11.25" hidden="1" customHeight="1" x14ac:dyDescent="0.2"/>
    <row r="187" ht="11.25" hidden="1" customHeight="1" x14ac:dyDescent="0.2"/>
    <row r="188" ht="11.25" hidden="1" customHeight="1" x14ac:dyDescent="0.2"/>
    <row r="189" ht="11.25" hidden="1" customHeight="1" x14ac:dyDescent="0.2"/>
    <row r="190" ht="11.25" hidden="1" customHeight="1" x14ac:dyDescent="0.2"/>
    <row r="191" ht="11.25" hidden="1" customHeight="1" x14ac:dyDescent="0.2"/>
    <row r="192" ht="11.25" hidden="1" customHeight="1" x14ac:dyDescent="0.2"/>
    <row r="193" ht="11.25" hidden="1" customHeight="1" x14ac:dyDescent="0.2"/>
    <row r="194" ht="11.25" hidden="1" customHeight="1" x14ac:dyDescent="0.2"/>
    <row r="195" ht="11.25" hidden="1" customHeight="1" x14ac:dyDescent="0.2"/>
    <row r="196" ht="11.25" hidden="1" customHeight="1" x14ac:dyDescent="0.2"/>
    <row r="197" ht="11.25" hidden="1" customHeight="1" x14ac:dyDescent="0.2"/>
    <row r="198" ht="11.25" hidden="1" customHeight="1" x14ac:dyDescent="0.2"/>
    <row r="199" ht="11.25" hidden="1" customHeight="1" x14ac:dyDescent="0.2"/>
    <row r="200" ht="11.25" hidden="1" customHeight="1" x14ac:dyDescent="0.2"/>
    <row r="201" ht="11.25" hidden="1" customHeight="1" x14ac:dyDescent="0.2"/>
    <row r="202" ht="11.25" hidden="1" customHeight="1" x14ac:dyDescent="0.2"/>
    <row r="203" ht="11.25" hidden="1" customHeight="1" x14ac:dyDescent="0.2"/>
    <row r="204" ht="11.25" hidden="1" customHeight="1" x14ac:dyDescent="0.2"/>
    <row r="205" ht="11.25" hidden="1" customHeight="1" x14ac:dyDescent="0.2"/>
    <row r="206" ht="11.25" hidden="1" customHeight="1" x14ac:dyDescent="0.2"/>
    <row r="207" ht="11.25" hidden="1" customHeight="1" x14ac:dyDescent="0.2"/>
    <row r="208" ht="11.25" hidden="1" customHeight="1" x14ac:dyDescent="0.2"/>
    <row r="209" ht="11.25" hidden="1" customHeight="1" x14ac:dyDescent="0.2"/>
    <row r="210" ht="11.25" hidden="1" customHeight="1" x14ac:dyDescent="0.2"/>
    <row r="211" ht="11.25" hidden="1" customHeight="1" x14ac:dyDescent="0.2"/>
    <row r="212" ht="11.25" hidden="1" customHeight="1" x14ac:dyDescent="0.2"/>
    <row r="213" ht="11.25" hidden="1" customHeight="1" x14ac:dyDescent="0.2"/>
    <row r="214" ht="11.25" hidden="1" customHeight="1" x14ac:dyDescent="0.2"/>
    <row r="215" ht="11.25" hidden="1" customHeight="1" x14ac:dyDescent="0.2"/>
    <row r="216" ht="11.25" hidden="1" customHeight="1" x14ac:dyDescent="0.2"/>
    <row r="217" ht="11.25" hidden="1" customHeight="1" x14ac:dyDescent="0.2"/>
    <row r="218" ht="11.25" hidden="1" customHeight="1" x14ac:dyDescent="0.2"/>
    <row r="219" ht="11.25" hidden="1" customHeight="1" x14ac:dyDescent="0.2"/>
    <row r="220" ht="11.25" hidden="1" customHeight="1" x14ac:dyDescent="0.2"/>
    <row r="221" ht="11.25" hidden="1" customHeight="1" x14ac:dyDescent="0.2"/>
    <row r="222" ht="11.25" hidden="1" customHeight="1" x14ac:dyDescent="0.2"/>
    <row r="223" ht="11.25" hidden="1" customHeight="1" x14ac:dyDescent="0.2"/>
    <row r="224" ht="11.25" hidden="1" customHeight="1" x14ac:dyDescent="0.2"/>
    <row r="225" ht="11.25" hidden="1" customHeight="1" x14ac:dyDescent="0.2"/>
    <row r="226" ht="11.25" hidden="1" customHeight="1" x14ac:dyDescent="0.2"/>
    <row r="227" ht="11.25" hidden="1" customHeight="1" x14ac:dyDescent="0.2"/>
    <row r="228" ht="11.25" hidden="1" customHeight="1" x14ac:dyDescent="0.2"/>
    <row r="229" ht="11.25" hidden="1" customHeight="1" x14ac:dyDescent="0.2"/>
    <row r="230" ht="11.25" hidden="1" customHeight="1" x14ac:dyDescent="0.2"/>
    <row r="231" ht="11.25" hidden="1" customHeight="1" x14ac:dyDescent="0.2"/>
    <row r="232" ht="11.25" hidden="1" customHeight="1" x14ac:dyDescent="0.2"/>
    <row r="233" ht="11.25" hidden="1" customHeight="1" x14ac:dyDescent="0.2"/>
    <row r="234" ht="11.25" hidden="1" customHeight="1" x14ac:dyDescent="0.2"/>
    <row r="235" ht="11.25" hidden="1" customHeight="1" x14ac:dyDescent="0.2"/>
    <row r="236" ht="11.25" hidden="1" customHeight="1" x14ac:dyDescent="0.2"/>
    <row r="237" ht="11.25" hidden="1" customHeight="1" x14ac:dyDescent="0.2"/>
    <row r="238" ht="11.25" hidden="1" customHeight="1" x14ac:dyDescent="0.2"/>
    <row r="239" ht="11.25" hidden="1" customHeight="1" x14ac:dyDescent="0.2"/>
    <row r="240" ht="11.25" hidden="1" customHeight="1" x14ac:dyDescent="0.2"/>
    <row r="241" ht="11.25" hidden="1" customHeight="1" x14ac:dyDescent="0.2"/>
    <row r="242" ht="11.25" hidden="1" customHeight="1" x14ac:dyDescent="0.2"/>
    <row r="243" ht="11.25" hidden="1" customHeight="1" x14ac:dyDescent="0.2"/>
    <row r="244" ht="11.25" hidden="1" customHeight="1" x14ac:dyDescent="0.2"/>
    <row r="245" ht="11.25" hidden="1" customHeight="1" x14ac:dyDescent="0.2"/>
    <row r="246" ht="11.25" hidden="1" customHeight="1" x14ac:dyDescent="0.2"/>
    <row r="247" ht="11.25" hidden="1" customHeight="1" x14ac:dyDescent="0.2"/>
    <row r="248" ht="11.25" hidden="1" customHeight="1" x14ac:dyDescent="0.2"/>
    <row r="249" ht="11.25" hidden="1" customHeight="1" x14ac:dyDescent="0.2"/>
    <row r="250" ht="11.25" hidden="1" customHeight="1" x14ac:dyDescent="0.2"/>
    <row r="251" ht="11.25" hidden="1" customHeight="1" x14ac:dyDescent="0.2"/>
    <row r="252" ht="11.25" hidden="1" customHeight="1" x14ac:dyDescent="0.2"/>
    <row r="253" ht="11.25" hidden="1" customHeight="1" x14ac:dyDescent="0.2"/>
    <row r="254" ht="11.25" hidden="1" customHeight="1" x14ac:dyDescent="0.2"/>
    <row r="255" ht="11.25" hidden="1" customHeight="1" x14ac:dyDescent="0.2"/>
    <row r="256" ht="11.25" hidden="1" customHeight="1" x14ac:dyDescent="0.2"/>
    <row r="257" ht="11.25" hidden="1" customHeight="1" x14ac:dyDescent="0.2"/>
    <row r="258" ht="11.25" hidden="1" customHeight="1" x14ac:dyDescent="0.2"/>
    <row r="259" ht="11.25" hidden="1" customHeight="1" x14ac:dyDescent="0.2"/>
    <row r="260" ht="11.25" hidden="1" customHeight="1" x14ac:dyDescent="0.2"/>
    <row r="261" ht="11.25" hidden="1" customHeight="1" x14ac:dyDescent="0.2"/>
    <row r="262" ht="11.25" hidden="1" customHeight="1" x14ac:dyDescent="0.2"/>
    <row r="263" ht="11.25" hidden="1" customHeight="1" x14ac:dyDescent="0.2"/>
    <row r="264" ht="11.25" hidden="1" customHeight="1" x14ac:dyDescent="0.2"/>
    <row r="265" ht="11.25" hidden="1" customHeight="1" x14ac:dyDescent="0.2"/>
    <row r="266" ht="11.25" hidden="1" customHeight="1" x14ac:dyDescent="0.2"/>
    <row r="267" ht="11.25" hidden="1" customHeight="1" x14ac:dyDescent="0.2"/>
    <row r="268" ht="11.25" hidden="1" customHeight="1" x14ac:dyDescent="0.2"/>
    <row r="269" ht="11.25" hidden="1" customHeight="1" x14ac:dyDescent="0.2"/>
    <row r="270" ht="11.25" hidden="1" customHeight="1" x14ac:dyDescent="0.2"/>
    <row r="271" ht="11.25" hidden="1" customHeight="1" x14ac:dyDescent="0.2"/>
    <row r="272" ht="11.25" hidden="1" customHeight="1" x14ac:dyDescent="0.2"/>
    <row r="273" ht="11.25" hidden="1" customHeight="1" x14ac:dyDescent="0.2"/>
    <row r="274" ht="11.25" hidden="1" customHeight="1" x14ac:dyDescent="0.2"/>
    <row r="275" ht="11.25" hidden="1" customHeight="1" x14ac:dyDescent="0.2"/>
    <row r="276" ht="11.25" hidden="1" customHeight="1" x14ac:dyDescent="0.2"/>
    <row r="277" ht="11.25" hidden="1" customHeight="1" x14ac:dyDescent="0.2"/>
    <row r="278" ht="11.25" hidden="1" customHeight="1" x14ac:dyDescent="0.2"/>
    <row r="279" ht="11.25" hidden="1" customHeight="1" x14ac:dyDescent="0.2"/>
    <row r="280" ht="11.25" hidden="1" customHeight="1" x14ac:dyDescent="0.2"/>
    <row r="281" ht="11.25" hidden="1" customHeight="1" x14ac:dyDescent="0.2"/>
    <row r="282" ht="11.25" hidden="1" customHeight="1" x14ac:dyDescent="0.2"/>
    <row r="283" ht="11.25" hidden="1" customHeight="1" x14ac:dyDescent="0.2"/>
    <row r="284" ht="11.25" hidden="1" customHeight="1" x14ac:dyDescent="0.2"/>
    <row r="285" ht="11.25" hidden="1" customHeight="1" x14ac:dyDescent="0.2"/>
    <row r="286" ht="11.25" hidden="1" customHeight="1" x14ac:dyDescent="0.2"/>
    <row r="287" ht="11.25" hidden="1" customHeight="1" x14ac:dyDescent="0.2"/>
    <row r="288" ht="11.25" hidden="1" customHeight="1" x14ac:dyDescent="0.2"/>
    <row r="289" ht="11.25" hidden="1" customHeight="1" x14ac:dyDescent="0.2"/>
    <row r="290" ht="11.25" hidden="1" customHeight="1" x14ac:dyDescent="0.2"/>
    <row r="291" ht="11.25" hidden="1" customHeight="1" x14ac:dyDescent="0.2"/>
    <row r="292" ht="11.25" hidden="1" customHeight="1" x14ac:dyDescent="0.2"/>
    <row r="293" ht="11.25" hidden="1" customHeight="1" x14ac:dyDescent="0.2"/>
    <row r="294" ht="11.25" hidden="1" customHeight="1" x14ac:dyDescent="0.2"/>
    <row r="295" ht="11.25" hidden="1" customHeight="1" x14ac:dyDescent="0.2"/>
    <row r="296" ht="11.25" hidden="1" customHeight="1" x14ac:dyDescent="0.2"/>
    <row r="297" ht="11.25" hidden="1" customHeight="1" x14ac:dyDescent="0.2"/>
    <row r="298" ht="11.25" hidden="1" customHeight="1" x14ac:dyDescent="0.2"/>
    <row r="299" ht="11.25" hidden="1" customHeight="1" x14ac:dyDescent="0.2"/>
    <row r="300" ht="11.25" hidden="1" customHeight="1" x14ac:dyDescent="0.2"/>
    <row r="301" ht="11.25" hidden="1" customHeight="1" x14ac:dyDescent="0.2"/>
    <row r="302" ht="11.25" hidden="1" customHeight="1" x14ac:dyDescent="0.2"/>
    <row r="303" ht="11.25" hidden="1" customHeight="1" x14ac:dyDescent="0.2"/>
    <row r="304" ht="11.25" hidden="1" customHeight="1" x14ac:dyDescent="0.2"/>
    <row r="305" ht="11.25" hidden="1" customHeight="1" x14ac:dyDescent="0.2"/>
    <row r="306" ht="11.25" hidden="1" customHeight="1" x14ac:dyDescent="0.2"/>
    <row r="307" ht="11.25" hidden="1" customHeight="1" x14ac:dyDescent="0.2"/>
    <row r="308" ht="11.25" hidden="1" customHeight="1" x14ac:dyDescent="0.2"/>
    <row r="309" ht="11.25" hidden="1" customHeight="1" x14ac:dyDescent="0.2"/>
    <row r="310" ht="11.25" hidden="1" customHeight="1" x14ac:dyDescent="0.2"/>
    <row r="311" ht="11.25" hidden="1" customHeight="1" x14ac:dyDescent="0.2"/>
    <row r="312" ht="11.25" hidden="1" customHeight="1" x14ac:dyDescent="0.2"/>
    <row r="313" ht="11.25" hidden="1" customHeight="1" x14ac:dyDescent="0.2"/>
    <row r="314" ht="11.25" hidden="1" customHeight="1" x14ac:dyDescent="0.2"/>
    <row r="315" ht="11.25" hidden="1" customHeight="1" x14ac:dyDescent="0.2"/>
    <row r="316" ht="11.25" hidden="1" customHeight="1" x14ac:dyDescent="0.2"/>
    <row r="317" ht="11.25" hidden="1" customHeight="1" x14ac:dyDescent="0.2"/>
    <row r="318" ht="11.25" hidden="1" customHeight="1" x14ac:dyDescent="0.2"/>
    <row r="319" ht="11.25" hidden="1" customHeight="1" x14ac:dyDescent="0.2"/>
    <row r="320" ht="11.25" hidden="1" customHeight="1" x14ac:dyDescent="0.2"/>
    <row r="321" ht="11.25" hidden="1" customHeight="1" x14ac:dyDescent="0.2"/>
    <row r="322" ht="11.25" hidden="1" customHeight="1" x14ac:dyDescent="0.2"/>
    <row r="323" ht="11.25" hidden="1" customHeight="1" x14ac:dyDescent="0.2"/>
    <row r="324" ht="11.25" hidden="1" customHeight="1" x14ac:dyDescent="0.2"/>
    <row r="325" ht="11.25" hidden="1" customHeight="1" x14ac:dyDescent="0.2"/>
    <row r="326" ht="11.25" hidden="1" customHeight="1" x14ac:dyDescent="0.2"/>
    <row r="327" ht="11.25" hidden="1" customHeight="1" x14ac:dyDescent="0.2"/>
    <row r="328" ht="11.25" hidden="1" customHeight="1" x14ac:dyDescent="0.2"/>
    <row r="329" ht="11.25" hidden="1" customHeight="1" x14ac:dyDescent="0.2"/>
    <row r="330" ht="11.25" hidden="1" customHeight="1" x14ac:dyDescent="0.2"/>
    <row r="331" ht="11.25" hidden="1" customHeight="1" x14ac:dyDescent="0.2"/>
    <row r="332" ht="11.25" hidden="1" customHeight="1" x14ac:dyDescent="0.2"/>
    <row r="333" ht="11.25" hidden="1" customHeight="1" x14ac:dyDescent="0.2"/>
    <row r="334" ht="11.25" hidden="1" customHeight="1" x14ac:dyDescent="0.2"/>
    <row r="335" ht="11.25" hidden="1" customHeight="1" x14ac:dyDescent="0.2"/>
    <row r="336" ht="11.25" hidden="1" customHeight="1" x14ac:dyDescent="0.2"/>
    <row r="337" ht="11.25" hidden="1" customHeight="1" x14ac:dyDescent="0.2"/>
    <row r="338" ht="11.25" hidden="1" customHeight="1" x14ac:dyDescent="0.2"/>
    <row r="339" ht="11.25" hidden="1" customHeight="1" x14ac:dyDescent="0.2"/>
    <row r="340" ht="11.25" hidden="1" customHeight="1" x14ac:dyDescent="0.2"/>
    <row r="341" ht="11.25" hidden="1" customHeight="1" x14ac:dyDescent="0.2"/>
    <row r="342" ht="11.25" hidden="1" customHeight="1" x14ac:dyDescent="0.2"/>
    <row r="343" ht="11.25" hidden="1" customHeight="1" x14ac:dyDescent="0.2"/>
    <row r="344" ht="11.25" hidden="1" customHeight="1" x14ac:dyDescent="0.2"/>
    <row r="345" ht="11.25" hidden="1" customHeight="1" x14ac:dyDescent="0.2"/>
    <row r="346" ht="11.25" hidden="1" customHeight="1" x14ac:dyDescent="0.2"/>
    <row r="347" ht="11.25" hidden="1" customHeight="1" x14ac:dyDescent="0.2"/>
    <row r="348" ht="11.25" hidden="1" customHeight="1" x14ac:dyDescent="0.2"/>
    <row r="349" ht="11.25" hidden="1" customHeight="1" x14ac:dyDescent="0.2"/>
    <row r="350" ht="11.25" hidden="1" customHeight="1" x14ac:dyDescent="0.2"/>
    <row r="351" ht="11.25" hidden="1" customHeight="1" x14ac:dyDescent="0.2"/>
    <row r="352" ht="11.25" hidden="1" customHeight="1" x14ac:dyDescent="0.2"/>
    <row r="353" ht="11.25" hidden="1" customHeight="1" x14ac:dyDescent="0.2"/>
    <row r="354" ht="11.25" hidden="1" customHeight="1" x14ac:dyDescent="0.2"/>
    <row r="355" ht="11.25" hidden="1" customHeight="1" x14ac:dyDescent="0.2"/>
    <row r="356" ht="11.25" hidden="1" customHeight="1" x14ac:dyDescent="0.2"/>
    <row r="357" ht="11.25" hidden="1" customHeight="1" x14ac:dyDescent="0.2"/>
    <row r="358" ht="11.25" hidden="1" customHeight="1" x14ac:dyDescent="0.2"/>
    <row r="359" ht="11.25" hidden="1" customHeight="1" x14ac:dyDescent="0.2"/>
    <row r="360" ht="11.25" hidden="1" customHeight="1" x14ac:dyDescent="0.2"/>
    <row r="361" ht="11.25" hidden="1" customHeight="1" x14ac:dyDescent="0.2"/>
    <row r="362" ht="11.25" hidden="1" customHeight="1" x14ac:dyDescent="0.2"/>
    <row r="363" ht="11.25" hidden="1" customHeight="1" x14ac:dyDescent="0.2"/>
    <row r="364" ht="11.25" hidden="1" customHeight="1" x14ac:dyDescent="0.2"/>
    <row r="365" ht="11.25" hidden="1" customHeight="1" x14ac:dyDescent="0.2"/>
    <row r="366" ht="11.25" hidden="1" customHeight="1" x14ac:dyDescent="0.2"/>
    <row r="367" ht="11.25" hidden="1" customHeight="1" x14ac:dyDescent="0.2"/>
    <row r="368" ht="11.25" hidden="1" customHeight="1" x14ac:dyDescent="0.2"/>
    <row r="369" ht="11.25" hidden="1" customHeight="1" x14ac:dyDescent="0.2"/>
    <row r="370" ht="11.25" hidden="1" customHeight="1" x14ac:dyDescent="0.2"/>
    <row r="371" ht="11.25" hidden="1" customHeight="1" x14ac:dyDescent="0.2"/>
  </sheetData>
  <sheetProtection selectLockedCells="1" selectUnlockedCells="1"/>
  <protectedRanges>
    <protectedRange sqref="B6:H26 C5:H5" name="Range1"/>
  </protectedRanges>
  <mergeCells count="1">
    <mergeCell ref="B2:H2"/>
  </mergeCells>
  <printOptions horizontalCentered="1"/>
  <pageMargins left="0.25" right="0.25" top="0.25" bottom="0.25" header="0.3" footer="0.3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showGridLines="0" zoomScale="110" zoomScaleNormal="110" workbookViewId="0"/>
  </sheetViews>
  <sheetFormatPr defaultColWidth="0" defaultRowHeight="12.75" customHeight="1" zeroHeight="1" x14ac:dyDescent="0.2"/>
  <cols>
    <col min="1" max="1" width="2.42578125" style="5" customWidth="1"/>
    <col min="2" max="2" width="6.85546875" style="6" customWidth="1"/>
    <col min="3" max="3" width="53.85546875" style="5" customWidth="1"/>
    <col min="4" max="4" width="19.5703125" style="7" customWidth="1"/>
    <col min="5" max="5" width="19.5703125" style="8" customWidth="1"/>
    <col min="6" max="6" width="2.42578125" style="5" customWidth="1"/>
    <col min="7" max="7" width="9.140625" style="5" hidden="1" customWidth="1"/>
    <col min="8" max="8" width="14.42578125" style="5" hidden="1" customWidth="1"/>
    <col min="9" max="16384" width="9.140625" style="5" hidden="1"/>
  </cols>
  <sheetData>
    <row r="1" spans="1:6" ht="13.5" thickBot="1" x14ac:dyDescent="0.25">
      <c r="A1" s="3"/>
      <c r="B1" s="3"/>
      <c r="C1" s="3"/>
      <c r="D1" s="3"/>
      <c r="E1" s="3"/>
      <c r="F1" s="3"/>
    </row>
    <row r="2" spans="1:6" ht="22.5" customHeight="1" thickBot="1" x14ac:dyDescent="0.25">
      <c r="A2" s="3"/>
      <c r="B2" s="66" t="s">
        <v>37</v>
      </c>
      <c r="C2" s="67"/>
      <c r="D2" s="67"/>
      <c r="E2" s="68"/>
      <c r="F2" s="3"/>
    </row>
    <row r="3" spans="1:6" ht="6.75" customHeight="1" x14ac:dyDescent="0.2">
      <c r="A3" s="3"/>
      <c r="B3" s="19"/>
      <c r="E3" s="20"/>
      <c r="F3" s="3"/>
    </row>
    <row r="4" spans="1:6" s="9" customFormat="1" ht="15.75" customHeight="1" x14ac:dyDescent="0.2">
      <c r="A4" s="3"/>
      <c r="B4" s="69" t="s">
        <v>5</v>
      </c>
      <c r="C4" s="71" t="s">
        <v>6</v>
      </c>
      <c r="D4" s="10" t="s">
        <v>7</v>
      </c>
      <c r="E4" s="21" t="s">
        <v>8</v>
      </c>
      <c r="F4" s="3"/>
    </row>
    <row r="5" spans="1:6" s="9" customFormat="1" ht="15.75" customHeight="1" x14ac:dyDescent="0.2">
      <c r="A5" s="3"/>
      <c r="B5" s="70"/>
      <c r="C5" s="72"/>
      <c r="D5" s="11" t="s">
        <v>0</v>
      </c>
      <c r="E5" s="22" t="s">
        <v>0</v>
      </c>
      <c r="F5" s="3"/>
    </row>
    <row r="6" spans="1:6" ht="12" customHeight="1" x14ac:dyDescent="0.2">
      <c r="A6" s="3"/>
      <c r="B6" s="23"/>
      <c r="C6" s="12"/>
      <c r="D6" s="13"/>
      <c r="E6" s="24"/>
      <c r="F6" s="3"/>
    </row>
    <row r="7" spans="1:6" ht="12" customHeight="1" x14ac:dyDescent="0.2">
      <c r="A7" s="3"/>
      <c r="B7" s="47" t="s">
        <v>9</v>
      </c>
      <c r="C7" s="48" t="s">
        <v>1</v>
      </c>
      <c r="D7" s="49"/>
      <c r="E7" s="50"/>
      <c r="F7" s="4"/>
    </row>
    <row r="8" spans="1:6" ht="12" customHeight="1" x14ac:dyDescent="0.2">
      <c r="A8" s="3"/>
      <c r="B8" s="51"/>
      <c r="C8" s="52" t="s">
        <v>39</v>
      </c>
      <c r="D8" s="53">
        <v>200</v>
      </c>
      <c r="E8" s="50"/>
      <c r="F8" s="4"/>
    </row>
    <row r="9" spans="1:6" ht="12" customHeight="1" x14ac:dyDescent="0.2">
      <c r="A9" s="3"/>
      <c r="B9" s="51"/>
      <c r="C9" s="52" t="s">
        <v>40</v>
      </c>
      <c r="D9" s="53">
        <v>300</v>
      </c>
      <c r="E9" s="50"/>
      <c r="F9" s="4"/>
    </row>
    <row r="10" spans="1:6" ht="12" customHeight="1" x14ac:dyDescent="0.2">
      <c r="A10" s="3"/>
      <c r="B10" s="51"/>
      <c r="C10" s="52" t="s">
        <v>42</v>
      </c>
      <c r="D10" s="53">
        <v>400</v>
      </c>
      <c r="E10" s="50"/>
      <c r="F10" s="4"/>
    </row>
    <row r="11" spans="1:6" ht="12" customHeight="1" x14ac:dyDescent="0.2">
      <c r="A11" s="3"/>
      <c r="B11" s="51"/>
      <c r="C11" s="52" t="s">
        <v>41</v>
      </c>
      <c r="D11" s="53">
        <v>500</v>
      </c>
      <c r="E11" s="50"/>
      <c r="F11" s="4"/>
    </row>
    <row r="12" spans="1:6" ht="12" customHeight="1" x14ac:dyDescent="0.2">
      <c r="A12" s="3"/>
      <c r="B12" s="51"/>
      <c r="C12" s="52"/>
      <c r="D12" s="53"/>
      <c r="E12" s="50"/>
      <c r="F12" s="4"/>
    </row>
    <row r="13" spans="1:6" ht="12" customHeight="1" x14ac:dyDescent="0.2">
      <c r="A13" s="3"/>
      <c r="B13" s="51"/>
      <c r="C13" s="54" t="s">
        <v>10</v>
      </c>
      <c r="D13" s="55">
        <f>SUM(D8:D12)</f>
        <v>1400</v>
      </c>
      <c r="E13" s="56">
        <f>+D13</f>
        <v>1400</v>
      </c>
      <c r="F13" s="4"/>
    </row>
    <row r="14" spans="1:6" ht="12" customHeight="1" x14ac:dyDescent="0.2">
      <c r="A14" s="3"/>
      <c r="B14" s="51"/>
      <c r="C14" s="57"/>
      <c r="D14" s="49"/>
      <c r="E14" s="50"/>
      <c r="F14" s="4"/>
    </row>
    <row r="15" spans="1:6" ht="12" customHeight="1" x14ac:dyDescent="0.2">
      <c r="A15" s="3"/>
      <c r="B15" s="47" t="s">
        <v>11</v>
      </c>
      <c r="C15" s="48" t="s">
        <v>15</v>
      </c>
      <c r="D15" s="49"/>
      <c r="E15" s="50"/>
      <c r="F15" s="4"/>
    </row>
    <row r="16" spans="1:6" ht="12" customHeight="1" x14ac:dyDescent="0.2">
      <c r="A16" s="3"/>
      <c r="B16" s="51"/>
      <c r="C16" s="52" t="s">
        <v>43</v>
      </c>
      <c r="D16" s="49">
        <v>200</v>
      </c>
      <c r="E16" s="50"/>
      <c r="F16" s="4"/>
    </row>
    <row r="17" spans="1:6" ht="12" customHeight="1" x14ac:dyDescent="0.2">
      <c r="A17" s="3"/>
      <c r="B17" s="51"/>
      <c r="C17" s="52" t="s">
        <v>44</v>
      </c>
      <c r="D17" s="49">
        <v>123</v>
      </c>
      <c r="E17" s="50"/>
      <c r="F17" s="4"/>
    </row>
    <row r="18" spans="1:6" ht="12" customHeight="1" x14ac:dyDescent="0.2">
      <c r="A18" s="3"/>
      <c r="B18" s="51"/>
      <c r="C18" s="52" t="s">
        <v>45</v>
      </c>
      <c r="D18" s="49">
        <v>419</v>
      </c>
      <c r="E18" s="50"/>
      <c r="F18" s="4"/>
    </row>
    <row r="19" spans="1:6" ht="12" customHeight="1" x14ac:dyDescent="0.2">
      <c r="A19" s="3"/>
      <c r="B19" s="51"/>
      <c r="C19" s="52" t="s">
        <v>46</v>
      </c>
      <c r="D19" s="49">
        <v>200</v>
      </c>
      <c r="E19" s="50"/>
      <c r="F19" s="4"/>
    </row>
    <row r="20" spans="1:6" ht="12" customHeight="1" x14ac:dyDescent="0.2">
      <c r="A20" s="3"/>
      <c r="B20" s="51"/>
      <c r="C20" s="48" t="s">
        <v>10</v>
      </c>
      <c r="D20" s="55">
        <f>SUM(D16:D19)</f>
        <v>942</v>
      </c>
      <c r="E20" s="56">
        <f>+D20</f>
        <v>942</v>
      </c>
      <c r="F20" s="4"/>
    </row>
    <row r="21" spans="1:6" ht="12" customHeight="1" x14ac:dyDescent="0.2">
      <c r="A21" s="3"/>
      <c r="B21" s="51"/>
      <c r="C21" s="57"/>
      <c r="D21" s="49"/>
      <c r="E21" s="50"/>
      <c r="F21" s="4"/>
    </row>
    <row r="22" spans="1:6" ht="12" customHeight="1" x14ac:dyDescent="0.2">
      <c r="A22" s="3"/>
      <c r="B22" s="47" t="s">
        <v>12</v>
      </c>
      <c r="C22" s="48" t="s">
        <v>16</v>
      </c>
      <c r="D22" s="58" t="s">
        <v>17</v>
      </c>
      <c r="E22" s="56">
        <f>+E13-E20</f>
        <v>458</v>
      </c>
      <c r="F22" s="4"/>
    </row>
    <row r="23" spans="1:6" ht="12" customHeight="1" x14ac:dyDescent="0.2">
      <c r="A23" s="3"/>
      <c r="B23" s="51"/>
      <c r="C23" s="57"/>
      <c r="D23" s="49"/>
      <c r="E23" s="50"/>
      <c r="F23" s="4"/>
    </row>
    <row r="24" spans="1:6" ht="12" customHeight="1" x14ac:dyDescent="0.2">
      <c r="A24" s="3"/>
      <c r="B24" s="47" t="s">
        <v>13</v>
      </c>
      <c r="C24" s="48" t="s">
        <v>18</v>
      </c>
      <c r="D24" s="49"/>
      <c r="E24" s="50"/>
      <c r="F24" s="4"/>
    </row>
    <row r="25" spans="1:6" ht="12" customHeight="1" x14ac:dyDescent="0.2">
      <c r="A25" s="3"/>
      <c r="B25" s="51"/>
      <c r="C25" s="52" t="s">
        <v>30</v>
      </c>
      <c r="D25" s="49">
        <v>25</v>
      </c>
      <c r="E25" s="50"/>
      <c r="F25" s="4"/>
    </row>
    <row r="26" spans="1:6" ht="12" customHeight="1" x14ac:dyDescent="0.2">
      <c r="A26" s="3"/>
      <c r="B26" s="51"/>
      <c r="C26" s="52" t="s">
        <v>3</v>
      </c>
      <c r="D26" s="49">
        <v>150</v>
      </c>
      <c r="E26" s="50"/>
      <c r="F26" s="4"/>
    </row>
    <row r="27" spans="1:6" ht="12" customHeight="1" x14ac:dyDescent="0.2">
      <c r="A27" s="3"/>
      <c r="B27" s="51"/>
      <c r="C27" s="52" t="s">
        <v>48</v>
      </c>
      <c r="D27" s="49">
        <v>24</v>
      </c>
      <c r="E27" s="50"/>
      <c r="F27" s="4"/>
    </row>
    <row r="28" spans="1:6" ht="12" customHeight="1" x14ac:dyDescent="0.2">
      <c r="A28" s="3"/>
      <c r="B28" s="51"/>
      <c r="C28" s="52" t="s">
        <v>31</v>
      </c>
      <c r="D28" s="49">
        <v>24</v>
      </c>
      <c r="E28" s="50"/>
      <c r="F28" s="4"/>
    </row>
    <row r="29" spans="1:6" ht="12" customHeight="1" x14ac:dyDescent="0.2">
      <c r="A29" s="3"/>
      <c r="B29" s="51"/>
      <c r="C29" s="52" t="s">
        <v>32</v>
      </c>
      <c r="D29" s="49">
        <v>10</v>
      </c>
      <c r="E29" s="50"/>
      <c r="F29" s="4"/>
    </row>
    <row r="30" spans="1:6" ht="12" customHeight="1" x14ac:dyDescent="0.2">
      <c r="A30" s="3"/>
      <c r="B30" s="51"/>
      <c r="C30" s="52" t="s">
        <v>47</v>
      </c>
      <c r="D30" s="49">
        <v>10</v>
      </c>
      <c r="E30" s="50"/>
      <c r="F30" s="4"/>
    </row>
    <row r="31" spans="1:6" ht="12" customHeight="1" x14ac:dyDescent="0.2">
      <c r="A31" s="3"/>
      <c r="B31" s="51"/>
      <c r="C31" s="52" t="s">
        <v>33</v>
      </c>
      <c r="D31" s="49">
        <v>40</v>
      </c>
      <c r="E31" s="50"/>
      <c r="F31" s="4"/>
    </row>
    <row r="32" spans="1:6" ht="12" customHeight="1" x14ac:dyDescent="0.2">
      <c r="A32" s="3"/>
      <c r="B32" s="51"/>
      <c r="C32" s="52" t="s">
        <v>2</v>
      </c>
      <c r="D32" s="49"/>
      <c r="E32" s="50"/>
      <c r="F32" s="4"/>
    </row>
    <row r="33" spans="1:6" ht="12" customHeight="1" x14ac:dyDescent="0.2">
      <c r="A33" s="3"/>
      <c r="B33" s="51"/>
      <c r="C33" s="52" t="s">
        <v>4</v>
      </c>
      <c r="D33" s="49"/>
      <c r="E33" s="50"/>
      <c r="F33" s="4"/>
    </row>
    <row r="34" spans="1:6" ht="12" customHeight="1" x14ac:dyDescent="0.2">
      <c r="A34" s="3"/>
      <c r="B34" s="51"/>
      <c r="C34" s="48" t="s">
        <v>10</v>
      </c>
      <c r="D34" s="55">
        <f>SUM(D23:D33)</f>
        <v>283</v>
      </c>
      <c r="E34" s="56">
        <f>+D34</f>
        <v>283</v>
      </c>
      <c r="F34" s="4"/>
    </row>
    <row r="35" spans="1:6" ht="12" customHeight="1" x14ac:dyDescent="0.2">
      <c r="A35" s="3"/>
      <c r="B35" s="51"/>
      <c r="C35" s="57"/>
      <c r="D35" s="49"/>
      <c r="E35" s="50"/>
      <c r="F35" s="4"/>
    </row>
    <row r="36" spans="1:6" ht="12" customHeight="1" x14ac:dyDescent="0.2">
      <c r="A36" s="3"/>
      <c r="B36" s="47" t="s">
        <v>14</v>
      </c>
      <c r="C36" s="48" t="s">
        <v>20</v>
      </c>
      <c r="D36" s="58" t="s">
        <v>19</v>
      </c>
      <c r="E36" s="56">
        <f>+E22-E34</f>
        <v>175</v>
      </c>
      <c r="F36" s="4"/>
    </row>
    <row r="37" spans="1:6" ht="12" customHeight="1" x14ac:dyDescent="0.2">
      <c r="A37" s="3"/>
      <c r="B37" s="47"/>
      <c r="C37" s="48"/>
      <c r="D37" s="58"/>
      <c r="E37" s="56"/>
      <c r="F37" s="4"/>
    </row>
    <row r="38" spans="1:6" ht="12" customHeight="1" x14ac:dyDescent="0.2">
      <c r="A38" s="3"/>
      <c r="B38" s="47" t="s">
        <v>21</v>
      </c>
      <c r="C38" s="48" t="s">
        <v>22</v>
      </c>
      <c r="D38" s="58" t="s">
        <v>23</v>
      </c>
      <c r="E38" s="59">
        <f>+E22/E13</f>
        <v>0.32714285714285712</v>
      </c>
      <c r="F38" s="4"/>
    </row>
    <row r="39" spans="1:6" ht="12" customHeight="1" x14ac:dyDescent="0.2">
      <c r="A39" s="3"/>
      <c r="B39" s="47"/>
      <c r="C39" s="48"/>
      <c r="D39" s="58"/>
      <c r="E39" s="56"/>
      <c r="F39" s="4"/>
    </row>
    <row r="40" spans="1:6" ht="12" customHeight="1" x14ac:dyDescent="0.2">
      <c r="A40" s="3"/>
      <c r="B40" s="47" t="s">
        <v>24</v>
      </c>
      <c r="C40" s="48" t="s">
        <v>38</v>
      </c>
      <c r="D40" s="58" t="s">
        <v>49</v>
      </c>
      <c r="E40" s="56">
        <f>+E34/E38</f>
        <v>865.06550218340612</v>
      </c>
      <c r="F40" s="4"/>
    </row>
    <row r="41" spans="1:6" ht="12" customHeight="1" x14ac:dyDescent="0.2">
      <c r="A41" s="3"/>
      <c r="B41" s="47"/>
      <c r="C41" s="48"/>
      <c r="D41" s="58"/>
      <c r="E41" s="56"/>
      <c r="F41" s="4"/>
    </row>
    <row r="42" spans="1:6" ht="12" customHeight="1" x14ac:dyDescent="0.2">
      <c r="A42" s="3"/>
      <c r="B42" s="47" t="s">
        <v>25</v>
      </c>
      <c r="C42" s="48" t="s">
        <v>50</v>
      </c>
      <c r="D42" s="58" t="s">
        <v>26</v>
      </c>
      <c r="E42" s="59">
        <f>+E40/E13</f>
        <v>0.61790393013100442</v>
      </c>
      <c r="F42" s="4"/>
    </row>
    <row r="43" spans="1:6" ht="12" customHeight="1" thickBot="1" x14ac:dyDescent="0.25">
      <c r="A43" s="3"/>
      <c r="B43" s="25"/>
      <c r="C43" s="26"/>
      <c r="D43" s="27"/>
      <c r="E43" s="28"/>
      <c r="F43" s="4"/>
    </row>
    <row r="44" spans="1:6" ht="12" customHeight="1" x14ac:dyDescent="0.2">
      <c r="A44" s="3"/>
      <c r="B44" s="3"/>
      <c r="C44" s="3"/>
      <c r="D44" s="3"/>
      <c r="E44" s="3"/>
      <c r="F44" s="3"/>
    </row>
    <row r="45" spans="1:6" ht="12" hidden="1" customHeight="1" x14ac:dyDescent="0.2">
      <c r="A45" s="3"/>
      <c r="B45" s="3"/>
      <c r="C45" s="3"/>
      <c r="D45" s="3"/>
      <c r="E45" s="3"/>
      <c r="F45" s="3"/>
    </row>
    <row r="46" spans="1:6" ht="12" hidden="1" customHeight="1" x14ac:dyDescent="0.2">
      <c r="A46" s="3"/>
      <c r="B46" s="3"/>
      <c r="C46" s="3"/>
      <c r="D46" s="3"/>
      <c r="E46" s="3"/>
      <c r="F46" s="3"/>
    </row>
    <row r="47" spans="1:6" ht="12" hidden="1" customHeight="1" x14ac:dyDescent="0.2">
      <c r="A47" s="3"/>
      <c r="B47" s="3"/>
      <c r="C47" s="3"/>
      <c r="D47" s="3"/>
      <c r="E47" s="3"/>
      <c r="F47" s="3"/>
    </row>
    <row r="48" spans="1:6" hidden="1" x14ac:dyDescent="0.2">
      <c r="A48" s="3"/>
      <c r="B48" s="3"/>
      <c r="C48" s="3"/>
      <c r="D48" s="3"/>
      <c r="E48" s="3"/>
      <c r="F48" s="3"/>
    </row>
    <row r="49" spans="1:6" ht="12.75" hidden="1" customHeight="1" x14ac:dyDescent="0.2">
      <c r="A49" s="3"/>
      <c r="B49" s="3"/>
      <c r="C49" s="3"/>
      <c r="D49" s="3"/>
      <c r="E49" s="3"/>
      <c r="F49" s="3"/>
    </row>
    <row r="50" spans="1:6" ht="12.75" hidden="1" customHeight="1" x14ac:dyDescent="0.2">
      <c r="A50" s="3"/>
      <c r="B50" s="3"/>
      <c r="C50" s="3"/>
      <c r="D50" s="3"/>
      <c r="E50" s="3"/>
      <c r="F50" s="3"/>
    </row>
    <row r="51" spans="1:6" ht="12.75" hidden="1" customHeight="1" x14ac:dyDescent="0.2">
      <c r="A51" s="3"/>
      <c r="B51" s="3"/>
      <c r="C51" s="3"/>
      <c r="D51" s="3"/>
      <c r="E51" s="3"/>
      <c r="F51" s="3"/>
    </row>
    <row r="52" spans="1:6" ht="12.75" hidden="1" customHeight="1" x14ac:dyDescent="0.2">
      <c r="A52" s="3"/>
      <c r="B52" s="3"/>
      <c r="C52" s="3"/>
      <c r="D52" s="3"/>
      <c r="E52" s="3"/>
      <c r="F52" s="3"/>
    </row>
    <row r="53" spans="1:6" ht="12.75" hidden="1" customHeight="1" x14ac:dyDescent="0.2">
      <c r="A53" s="3"/>
      <c r="B53" s="3"/>
      <c r="C53" s="3"/>
      <c r="D53" s="3"/>
      <c r="E53" s="3"/>
      <c r="F53" s="3"/>
    </row>
    <row r="54" spans="1:6" ht="12.75" hidden="1" customHeight="1" x14ac:dyDescent="0.2">
      <c r="A54" s="3"/>
      <c r="B54" s="3"/>
      <c r="C54" s="3"/>
      <c r="D54" s="3"/>
      <c r="E54" s="3"/>
      <c r="F54" s="3"/>
    </row>
    <row r="55" spans="1:6" ht="12.75" hidden="1" customHeight="1" x14ac:dyDescent="0.2">
      <c r="A55" s="3"/>
      <c r="B55" s="3"/>
      <c r="C55" s="3"/>
      <c r="D55" s="3"/>
      <c r="E55" s="3"/>
      <c r="F55" s="3"/>
    </row>
    <row r="56" spans="1:6" ht="12.75" hidden="1" customHeight="1" x14ac:dyDescent="0.2">
      <c r="A56" s="3"/>
      <c r="B56" s="3"/>
      <c r="C56" s="3"/>
      <c r="D56" s="3"/>
      <c r="E56" s="3"/>
      <c r="F56" s="3"/>
    </row>
    <row r="57" spans="1:6" ht="12.75" hidden="1" customHeight="1" x14ac:dyDescent="0.2">
      <c r="A57" s="3"/>
      <c r="B57" s="3"/>
      <c r="C57" s="3"/>
      <c r="D57" s="3"/>
      <c r="E57" s="3"/>
      <c r="F57" s="3"/>
    </row>
    <row r="58" spans="1:6" ht="12.75" hidden="1" customHeight="1" x14ac:dyDescent="0.2">
      <c r="A58" s="3"/>
      <c r="B58" s="3"/>
      <c r="C58" s="3"/>
      <c r="D58" s="3"/>
      <c r="E58" s="3"/>
      <c r="F58" s="3"/>
    </row>
    <row r="59" spans="1:6" ht="12.75" hidden="1" customHeight="1" x14ac:dyDescent="0.2">
      <c r="A59" s="3"/>
      <c r="B59" s="3"/>
      <c r="C59" s="3"/>
      <c r="D59" s="3"/>
      <c r="E59" s="3"/>
      <c r="F59" s="3"/>
    </row>
    <row r="60" spans="1:6" ht="12.75" hidden="1" customHeight="1" x14ac:dyDescent="0.2">
      <c r="A60" s="3"/>
      <c r="B60" s="3"/>
      <c r="C60" s="3"/>
      <c r="D60" s="3"/>
      <c r="E60" s="3"/>
      <c r="F60" s="3"/>
    </row>
    <row r="61" spans="1:6" ht="12.75" hidden="1" customHeight="1" x14ac:dyDescent="0.2">
      <c r="A61" s="3"/>
      <c r="B61" s="3"/>
      <c r="C61" s="3"/>
      <c r="D61" s="3"/>
      <c r="E61" s="3"/>
      <c r="F61" s="3"/>
    </row>
    <row r="62" spans="1:6" ht="12.75" hidden="1" customHeight="1" x14ac:dyDescent="0.2">
      <c r="A62" s="3"/>
      <c r="B62" s="3"/>
      <c r="C62" s="3"/>
      <c r="D62" s="3"/>
      <c r="E62" s="3"/>
      <c r="F62" s="3"/>
    </row>
    <row r="63" spans="1:6" ht="12.75" hidden="1" customHeight="1" x14ac:dyDescent="0.2">
      <c r="A63" s="3"/>
      <c r="B63" s="3"/>
      <c r="C63" s="3"/>
      <c r="D63" s="3"/>
      <c r="E63" s="3"/>
      <c r="F63" s="3"/>
    </row>
    <row r="64" spans="1:6" ht="12.75" hidden="1" customHeight="1" x14ac:dyDescent="0.2">
      <c r="A64" s="3"/>
      <c r="B64" s="3"/>
      <c r="C64" s="3"/>
      <c r="D64" s="3"/>
      <c r="E64" s="3"/>
      <c r="F64" s="3"/>
    </row>
    <row r="65" spans="1:6" ht="12.75" hidden="1" customHeight="1" x14ac:dyDescent="0.2">
      <c r="A65" s="3"/>
      <c r="B65" s="3"/>
      <c r="C65" s="3"/>
      <c r="D65" s="3"/>
      <c r="E65" s="3"/>
      <c r="F65" s="3"/>
    </row>
    <row r="66" spans="1:6" ht="12.75" hidden="1" customHeight="1" x14ac:dyDescent="0.2">
      <c r="A66" s="3"/>
      <c r="B66" s="3"/>
      <c r="C66" s="3"/>
      <c r="D66" s="3"/>
      <c r="E66" s="3"/>
      <c r="F66" s="3"/>
    </row>
    <row r="67" spans="1:6" ht="12.75" hidden="1" customHeight="1" x14ac:dyDescent="0.2">
      <c r="A67" s="3"/>
      <c r="B67" s="3"/>
      <c r="C67" s="3"/>
      <c r="D67" s="3"/>
      <c r="E67" s="3"/>
      <c r="F67" s="3"/>
    </row>
    <row r="68" spans="1:6" ht="12.75" hidden="1" customHeight="1" x14ac:dyDescent="0.2">
      <c r="A68" s="3"/>
      <c r="B68" s="3"/>
      <c r="C68" s="3"/>
      <c r="D68" s="3"/>
      <c r="E68" s="3"/>
      <c r="F68" s="3"/>
    </row>
    <row r="69" spans="1:6" ht="12.75" hidden="1" customHeight="1" x14ac:dyDescent="0.2">
      <c r="A69" s="3"/>
      <c r="B69" s="3"/>
      <c r="C69" s="3"/>
      <c r="D69" s="3"/>
      <c r="E69" s="3"/>
      <c r="F69" s="3"/>
    </row>
    <row r="70" spans="1:6" ht="12.75" hidden="1" customHeight="1" x14ac:dyDescent="0.2">
      <c r="A70" s="3"/>
      <c r="B70" s="3"/>
      <c r="C70" s="3"/>
      <c r="D70" s="3"/>
      <c r="E70" s="3"/>
      <c r="F70" s="3"/>
    </row>
    <row r="71" spans="1:6" ht="12.75" hidden="1" customHeight="1" x14ac:dyDescent="0.2">
      <c r="A71" s="3"/>
      <c r="B71" s="3"/>
      <c r="C71" s="3"/>
      <c r="D71" s="3"/>
      <c r="E71" s="3"/>
      <c r="F71" s="3"/>
    </row>
    <row r="72" spans="1:6" ht="12.75" hidden="1" customHeight="1" x14ac:dyDescent="0.2">
      <c r="A72" s="3"/>
      <c r="B72" s="3"/>
      <c r="C72" s="3"/>
      <c r="D72" s="3"/>
      <c r="E72" s="3"/>
      <c r="F72" s="3"/>
    </row>
    <row r="73" spans="1:6" ht="12.75" hidden="1" customHeight="1" x14ac:dyDescent="0.2">
      <c r="A73" s="3"/>
      <c r="B73" s="3"/>
      <c r="C73" s="3"/>
      <c r="D73" s="3"/>
      <c r="E73" s="3"/>
      <c r="F73" s="3"/>
    </row>
    <row r="74" spans="1:6" ht="12.75" hidden="1" customHeight="1" x14ac:dyDescent="0.2">
      <c r="A74" s="3"/>
      <c r="B74" s="3"/>
      <c r="C74" s="3"/>
      <c r="D74" s="3"/>
      <c r="E74" s="3"/>
      <c r="F74" s="3"/>
    </row>
    <row r="75" spans="1:6" ht="12.75" hidden="1" customHeight="1" x14ac:dyDescent="0.2">
      <c r="A75" s="3"/>
      <c r="B75" s="3"/>
      <c r="C75" s="3"/>
      <c r="D75" s="3"/>
      <c r="E75" s="3"/>
      <c r="F75" s="3"/>
    </row>
    <row r="76" spans="1:6" ht="12.75" hidden="1" customHeight="1" x14ac:dyDescent="0.2">
      <c r="A76" s="3"/>
      <c r="B76" s="3"/>
      <c r="C76" s="3"/>
      <c r="D76" s="3"/>
      <c r="E76" s="3"/>
      <c r="F76" s="3"/>
    </row>
    <row r="77" spans="1:6" ht="12.75" hidden="1" customHeight="1" x14ac:dyDescent="0.2">
      <c r="A77" s="3"/>
      <c r="B77" s="3"/>
      <c r="C77" s="3"/>
      <c r="D77" s="3"/>
      <c r="E77" s="3"/>
      <c r="F77" s="3"/>
    </row>
    <row r="78" spans="1:6" ht="12.75" hidden="1" customHeight="1" x14ac:dyDescent="0.2">
      <c r="A78" s="3"/>
      <c r="B78" s="3"/>
      <c r="C78" s="3"/>
      <c r="D78" s="3"/>
      <c r="E78" s="3"/>
      <c r="F78" s="3"/>
    </row>
    <row r="79" spans="1:6" ht="12.75" hidden="1" customHeight="1" x14ac:dyDescent="0.2">
      <c r="A79" s="3"/>
      <c r="B79" s="3"/>
      <c r="C79" s="3"/>
      <c r="D79" s="3"/>
      <c r="E79" s="3"/>
      <c r="F79" s="3"/>
    </row>
    <row r="80" spans="1:6" ht="12.75" hidden="1" customHeight="1" x14ac:dyDescent="0.2">
      <c r="A80" s="3"/>
      <c r="B80" s="3"/>
      <c r="C80" s="3"/>
      <c r="D80" s="3"/>
      <c r="E80" s="3"/>
      <c r="F80" s="3"/>
    </row>
    <row r="81" spans="1:6" ht="12.75" hidden="1" customHeight="1" x14ac:dyDescent="0.2">
      <c r="A81" s="3"/>
      <c r="B81" s="3"/>
      <c r="C81" s="3"/>
      <c r="D81" s="3"/>
      <c r="E81" s="3"/>
      <c r="F81" s="3"/>
    </row>
    <row r="82" spans="1:6" ht="12.75" hidden="1" customHeight="1" x14ac:dyDescent="0.2">
      <c r="A82" s="3"/>
      <c r="B82" s="3"/>
      <c r="C82" s="3"/>
      <c r="D82" s="3"/>
      <c r="E82" s="3"/>
      <c r="F82" s="3"/>
    </row>
    <row r="83" spans="1:6" ht="12.75" hidden="1" customHeight="1" x14ac:dyDescent="0.2">
      <c r="A83" s="3"/>
      <c r="B83" s="3"/>
      <c r="C83" s="3"/>
      <c r="D83" s="3"/>
      <c r="E83" s="3"/>
      <c r="F83" s="3"/>
    </row>
    <row r="84" spans="1:6" ht="12.75" hidden="1" customHeight="1" x14ac:dyDescent="0.2">
      <c r="A84" s="3"/>
      <c r="B84" s="3"/>
      <c r="C84" s="3"/>
      <c r="D84" s="3"/>
      <c r="E84" s="3"/>
      <c r="F84" s="3"/>
    </row>
    <row r="85" spans="1:6" ht="12.75" hidden="1" customHeight="1" x14ac:dyDescent="0.2">
      <c r="A85" s="3"/>
      <c r="B85" s="3"/>
      <c r="C85" s="3"/>
      <c r="D85" s="3"/>
      <c r="E85" s="3"/>
      <c r="F85" s="3"/>
    </row>
    <row r="86" spans="1:6" ht="12.75" hidden="1" customHeight="1" x14ac:dyDescent="0.2">
      <c r="A86" s="3"/>
      <c r="B86" s="3"/>
      <c r="C86" s="3"/>
      <c r="D86" s="3"/>
      <c r="E86" s="3"/>
      <c r="F86" s="3"/>
    </row>
    <row r="87" spans="1:6" ht="12.75" hidden="1" customHeight="1" x14ac:dyDescent="0.2">
      <c r="A87" s="3"/>
      <c r="B87" s="3"/>
      <c r="C87" s="3"/>
      <c r="D87" s="3"/>
      <c r="E87" s="3"/>
      <c r="F87" s="3"/>
    </row>
    <row r="88" spans="1:6" ht="12.75" hidden="1" customHeight="1" x14ac:dyDescent="0.2">
      <c r="A88" s="3"/>
      <c r="B88" s="3"/>
      <c r="C88" s="3"/>
      <c r="D88" s="3"/>
      <c r="E88" s="3"/>
      <c r="F88" s="3"/>
    </row>
    <row r="89" spans="1:6" ht="12.75" hidden="1" customHeight="1" x14ac:dyDescent="0.2">
      <c r="A89" s="3"/>
      <c r="B89" s="3"/>
      <c r="C89" s="3"/>
      <c r="D89" s="3"/>
      <c r="E89" s="3"/>
      <c r="F89" s="3"/>
    </row>
    <row r="90" spans="1:6" ht="12.75" hidden="1" customHeight="1" x14ac:dyDescent="0.2">
      <c r="A90" s="3"/>
      <c r="B90" s="3"/>
      <c r="C90" s="3"/>
      <c r="D90" s="3"/>
      <c r="E90" s="3"/>
      <c r="F90" s="3"/>
    </row>
    <row r="91" spans="1:6" ht="12.75" hidden="1" customHeight="1" x14ac:dyDescent="0.2">
      <c r="A91" s="3"/>
      <c r="B91" s="3"/>
      <c r="C91" s="3"/>
      <c r="D91" s="3"/>
      <c r="E91" s="3"/>
      <c r="F91" s="3"/>
    </row>
    <row r="92" spans="1:6" ht="12.75" hidden="1" customHeight="1" x14ac:dyDescent="0.2">
      <c r="A92" s="3"/>
      <c r="B92" s="3"/>
      <c r="C92" s="3"/>
      <c r="D92" s="3"/>
      <c r="E92" s="3"/>
      <c r="F92" s="3"/>
    </row>
    <row r="93" spans="1:6" ht="12.75" hidden="1" customHeight="1" x14ac:dyDescent="0.2">
      <c r="A93" s="3"/>
      <c r="B93" s="3"/>
      <c r="C93" s="3"/>
      <c r="D93" s="3"/>
      <c r="E93" s="3"/>
      <c r="F93" s="3"/>
    </row>
    <row r="94" spans="1:6" ht="12.75" hidden="1" customHeight="1" x14ac:dyDescent="0.2">
      <c r="A94" s="3"/>
      <c r="B94" s="3"/>
      <c r="C94" s="3"/>
      <c r="D94" s="3"/>
      <c r="E94" s="3"/>
      <c r="F94" s="3"/>
    </row>
    <row r="95" spans="1:6" ht="12.75" hidden="1" customHeight="1" x14ac:dyDescent="0.2">
      <c r="A95" s="3"/>
      <c r="B95" s="3"/>
      <c r="C95" s="3"/>
      <c r="D95" s="3"/>
      <c r="E95" s="3"/>
      <c r="F95" s="3"/>
    </row>
    <row r="96" spans="1:6" ht="12.75" hidden="1" customHeight="1" x14ac:dyDescent="0.2">
      <c r="A96" s="3"/>
      <c r="B96" s="3"/>
      <c r="C96" s="3"/>
      <c r="D96" s="3"/>
      <c r="E96" s="3"/>
      <c r="F96" s="3"/>
    </row>
    <row r="97" spans="1:6" ht="12.75" hidden="1" customHeight="1" x14ac:dyDescent="0.2">
      <c r="A97" s="3"/>
      <c r="B97" s="3"/>
      <c r="C97" s="3"/>
      <c r="D97" s="3"/>
      <c r="E97" s="3"/>
      <c r="F97" s="3"/>
    </row>
    <row r="98" spans="1:6" ht="12.75" hidden="1" customHeight="1" x14ac:dyDescent="0.2">
      <c r="A98" s="3"/>
      <c r="B98" s="3"/>
      <c r="C98" s="3"/>
      <c r="D98" s="3"/>
      <c r="E98" s="3"/>
      <c r="F98" s="3"/>
    </row>
    <row r="99" spans="1:6" ht="12.75" hidden="1" customHeight="1" x14ac:dyDescent="0.2">
      <c r="A99" s="3"/>
      <c r="B99" s="3"/>
      <c r="C99" s="3"/>
      <c r="D99" s="3"/>
      <c r="E99" s="3"/>
      <c r="F99" s="3"/>
    </row>
    <row r="100" spans="1:6" ht="12.75" hidden="1" customHeight="1" x14ac:dyDescent="0.2">
      <c r="A100" s="3"/>
      <c r="B100" s="3"/>
      <c r="C100" s="3"/>
      <c r="D100" s="3"/>
      <c r="E100" s="3"/>
      <c r="F100" s="3"/>
    </row>
    <row r="101" spans="1:6" ht="12.75" hidden="1" customHeight="1" x14ac:dyDescent="0.2">
      <c r="A101" s="3"/>
      <c r="B101" s="3"/>
      <c r="C101" s="3"/>
      <c r="D101" s="3"/>
      <c r="E101" s="3"/>
      <c r="F101" s="3"/>
    </row>
    <row r="102" spans="1:6" ht="12.75" hidden="1" customHeight="1" x14ac:dyDescent="0.2">
      <c r="A102" s="3"/>
      <c r="B102" s="3"/>
      <c r="C102" s="3"/>
      <c r="D102" s="3"/>
      <c r="E102" s="3"/>
      <c r="F102" s="3"/>
    </row>
    <row r="103" spans="1:6" ht="12.75" hidden="1" customHeight="1" x14ac:dyDescent="0.2">
      <c r="A103" s="3"/>
      <c r="B103" s="3"/>
      <c r="C103" s="3"/>
      <c r="D103" s="3"/>
      <c r="E103" s="3"/>
      <c r="F103" s="3"/>
    </row>
    <row r="104" spans="1:6" ht="12.75" hidden="1" customHeight="1" x14ac:dyDescent="0.2">
      <c r="A104" s="3"/>
      <c r="B104" s="3"/>
      <c r="C104" s="3"/>
      <c r="D104" s="3"/>
      <c r="E104" s="3"/>
      <c r="F104" s="3"/>
    </row>
    <row r="105" spans="1:6" ht="12.75" hidden="1" customHeight="1" x14ac:dyDescent="0.2">
      <c r="A105" s="3"/>
      <c r="B105" s="3"/>
      <c r="C105" s="3"/>
      <c r="D105" s="3"/>
      <c r="E105" s="3"/>
      <c r="F105" s="3"/>
    </row>
    <row r="106" spans="1:6" ht="12.75" hidden="1" customHeight="1" x14ac:dyDescent="0.2">
      <c r="A106" s="3"/>
      <c r="B106" s="3"/>
      <c r="C106" s="3"/>
      <c r="D106" s="3"/>
      <c r="E106" s="3"/>
      <c r="F106" s="3"/>
    </row>
    <row r="107" spans="1:6" ht="12.75" hidden="1" customHeight="1" x14ac:dyDescent="0.2">
      <c r="A107" s="3"/>
      <c r="B107" s="3"/>
      <c r="C107" s="3"/>
      <c r="D107" s="3"/>
      <c r="E107" s="3"/>
      <c r="F107" s="3"/>
    </row>
    <row r="108" spans="1:6" ht="12.75" hidden="1" customHeight="1" x14ac:dyDescent="0.2">
      <c r="A108" s="3"/>
      <c r="B108" s="3"/>
      <c r="C108" s="3"/>
      <c r="D108" s="3"/>
      <c r="E108" s="3"/>
      <c r="F108" s="3"/>
    </row>
    <row r="109" spans="1:6" ht="12.75" hidden="1" customHeight="1" x14ac:dyDescent="0.2">
      <c r="A109" s="3"/>
      <c r="B109" s="3"/>
      <c r="C109" s="3"/>
      <c r="D109" s="3"/>
      <c r="E109" s="3"/>
      <c r="F109" s="3"/>
    </row>
    <row r="110" spans="1:6" ht="12.75" hidden="1" customHeight="1" x14ac:dyDescent="0.2">
      <c r="A110" s="3"/>
      <c r="B110" s="3"/>
      <c r="C110" s="3"/>
      <c r="D110" s="3"/>
      <c r="E110" s="3"/>
      <c r="F110" s="3"/>
    </row>
    <row r="111" spans="1:6" ht="12.75" hidden="1" customHeight="1" x14ac:dyDescent="0.2">
      <c r="A111" s="3"/>
      <c r="B111" s="3"/>
      <c r="C111" s="3"/>
      <c r="D111" s="3"/>
      <c r="E111" s="3"/>
      <c r="F111" s="3"/>
    </row>
    <row r="112" spans="1:6" ht="12.75" hidden="1" customHeight="1" x14ac:dyDescent="0.2">
      <c r="A112" s="3"/>
      <c r="B112" s="3"/>
      <c r="C112" s="3"/>
      <c r="D112" s="3"/>
      <c r="E112" s="3"/>
      <c r="F112" s="3"/>
    </row>
    <row r="113" spans="1:6" ht="12.75" hidden="1" customHeight="1" x14ac:dyDescent="0.2">
      <c r="A113" s="3"/>
      <c r="B113" s="3"/>
      <c r="C113" s="3"/>
      <c r="D113" s="3"/>
      <c r="E113" s="3"/>
      <c r="F113" s="3"/>
    </row>
    <row r="114" spans="1:6" ht="12.75" hidden="1" customHeight="1" x14ac:dyDescent="0.2">
      <c r="A114" s="3"/>
      <c r="B114" s="3"/>
      <c r="C114" s="3"/>
      <c r="D114" s="3"/>
      <c r="E114" s="3"/>
      <c r="F114" s="3"/>
    </row>
    <row r="115" spans="1:6" ht="12.75" hidden="1" customHeight="1" x14ac:dyDescent="0.2">
      <c r="A115" s="3"/>
      <c r="B115" s="3"/>
      <c r="C115" s="3"/>
      <c r="D115" s="3"/>
      <c r="E115" s="3"/>
      <c r="F115" s="3"/>
    </row>
    <row r="116" spans="1:6" ht="12.75" hidden="1" customHeight="1" x14ac:dyDescent="0.2">
      <c r="A116" s="3"/>
      <c r="B116" s="3"/>
      <c r="C116" s="3"/>
      <c r="D116" s="3"/>
      <c r="E116" s="3"/>
      <c r="F116" s="3"/>
    </row>
    <row r="117" spans="1:6" ht="12.75" hidden="1" customHeight="1" x14ac:dyDescent="0.2">
      <c r="A117" s="3"/>
      <c r="B117" s="3"/>
      <c r="C117" s="3"/>
      <c r="D117" s="3"/>
      <c r="E117" s="3"/>
      <c r="F117" s="3"/>
    </row>
    <row r="118" spans="1:6" ht="12.75" hidden="1" customHeight="1" x14ac:dyDescent="0.2">
      <c r="A118" s="3"/>
      <c r="B118" s="3"/>
      <c r="C118" s="3"/>
      <c r="D118" s="3"/>
      <c r="E118" s="3"/>
      <c r="F118" s="3"/>
    </row>
    <row r="119" spans="1:6" ht="12.75" hidden="1" customHeight="1" x14ac:dyDescent="0.2">
      <c r="A119" s="3"/>
      <c r="B119" s="3"/>
      <c r="C119" s="3"/>
      <c r="D119" s="3"/>
      <c r="E119" s="3"/>
      <c r="F119" s="3"/>
    </row>
    <row r="120" spans="1:6" ht="12.75" hidden="1" customHeight="1" x14ac:dyDescent="0.2">
      <c r="A120" s="3"/>
      <c r="B120" s="3"/>
      <c r="C120" s="3"/>
      <c r="D120" s="3"/>
      <c r="E120" s="3"/>
      <c r="F120" s="3"/>
    </row>
    <row r="121" spans="1:6" ht="12.75" hidden="1" customHeight="1" x14ac:dyDescent="0.2">
      <c r="A121" s="3"/>
      <c r="B121" s="3"/>
      <c r="C121" s="3"/>
      <c r="D121" s="3"/>
      <c r="E121" s="3"/>
      <c r="F121" s="3"/>
    </row>
    <row r="122" spans="1:6" ht="12.75" hidden="1" customHeight="1" x14ac:dyDescent="0.2">
      <c r="A122" s="3"/>
      <c r="B122" s="3"/>
      <c r="C122" s="3"/>
      <c r="D122" s="3"/>
      <c r="E122" s="3"/>
      <c r="F122" s="3"/>
    </row>
    <row r="123" spans="1:6" ht="12.75" hidden="1" customHeight="1" x14ac:dyDescent="0.2">
      <c r="A123" s="3"/>
      <c r="B123" s="3"/>
      <c r="C123" s="3"/>
      <c r="D123" s="3"/>
      <c r="E123" s="3"/>
      <c r="F123" s="3"/>
    </row>
    <row r="124" spans="1:6" ht="12.75" hidden="1" customHeight="1" x14ac:dyDescent="0.2">
      <c r="A124" s="3"/>
      <c r="B124" s="3"/>
      <c r="C124" s="3"/>
      <c r="D124" s="3"/>
      <c r="E124" s="3"/>
      <c r="F124" s="3"/>
    </row>
    <row r="125" spans="1:6" ht="12.75" hidden="1" customHeight="1" x14ac:dyDescent="0.2">
      <c r="A125" s="3"/>
      <c r="B125" s="3"/>
      <c r="C125" s="3"/>
      <c r="D125" s="3"/>
      <c r="E125" s="3"/>
      <c r="F125" s="3"/>
    </row>
    <row r="126" spans="1:6" ht="12.75" hidden="1" customHeight="1" x14ac:dyDescent="0.2">
      <c r="A126" s="3"/>
      <c r="B126" s="3"/>
      <c r="C126" s="3"/>
      <c r="D126" s="3"/>
      <c r="E126" s="3"/>
      <c r="F126" s="3"/>
    </row>
    <row r="127" spans="1:6" ht="12.75" hidden="1" customHeight="1" x14ac:dyDescent="0.2">
      <c r="A127" s="3"/>
      <c r="B127" s="3"/>
      <c r="C127" s="3"/>
      <c r="D127" s="3"/>
      <c r="E127" s="3"/>
      <c r="F127" s="3"/>
    </row>
  </sheetData>
  <mergeCells count="3">
    <mergeCell ref="B2:E2"/>
    <mergeCell ref="B4:B5"/>
    <mergeCell ref="C4:C5"/>
  </mergeCells>
  <printOptions horizontalCentered="1"/>
  <pageMargins left="0.25" right="0.25" top="0.25" bottom="0.2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BEP CHART ANALYSIS</vt:lpstr>
      <vt:lpstr>CVP | BEP  ANALYSIS</vt:lpstr>
      <vt:lpstr>'BEP CHART ANALYSIS'!Print_Area</vt:lpstr>
      <vt:lpstr>'CVP | BEP  ANALYSIS'!Print_Area</vt:lpstr>
      <vt:lpstr>'BEP CHART ANALYSIS'!Print_Titles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RAGHAV TALWAR.PEC</dc:creator>
  <cp:lastModifiedBy>\</cp:lastModifiedBy>
  <cp:lastPrinted>2013-02-20T18:17:05Z</cp:lastPrinted>
  <dcterms:created xsi:type="dcterms:W3CDTF">2013-02-06T12:48:02Z</dcterms:created>
  <dcterms:modified xsi:type="dcterms:W3CDTF">2014-09-22T15:43:52Z</dcterms:modified>
</cp:coreProperties>
</file>